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Clerk's Files\Carol's Documents\Budget\"/>
    </mc:Choice>
  </mc:AlternateContent>
  <bookViews>
    <workbookView xWindow="0" yWindow="0" windowWidth="19200" windowHeight="11595" activeTab="2"/>
  </bookViews>
  <sheets>
    <sheet name="Maj St '17" sheetId="4" r:id="rId1"/>
    <sheet name="Loc St '17" sheetId="3" r:id="rId2"/>
    <sheet name="Gen Fd '17" sheetId="2" r:id="rId3"/>
    <sheet name="SummaryTitle" sheetId="8" r:id="rId4"/>
  </sheets>
  <definedNames>
    <definedName name="_xlnm.Print_Area" localSheetId="3">SummaryTitle!$A$1:$E$61</definedName>
  </definedNames>
  <calcPr calcId="152511"/>
</workbook>
</file>

<file path=xl/calcChain.xml><?xml version="1.0" encoding="utf-8"?>
<calcChain xmlns="http://schemas.openxmlformats.org/spreadsheetml/2006/main">
  <c r="E9" i="3" l="1"/>
  <c r="E43" i="2"/>
  <c r="E17" i="2"/>
  <c r="E25" i="3"/>
  <c r="D25" i="3"/>
  <c r="D9" i="4"/>
  <c r="E22" i="4"/>
  <c r="E9" i="4"/>
  <c r="D46" i="8" l="1"/>
  <c r="E36" i="8"/>
  <c r="E11" i="8"/>
  <c r="D28" i="8" l="1"/>
  <c r="E19" i="8"/>
  <c r="D19" i="8"/>
  <c r="D9" i="8"/>
  <c r="E9" i="8"/>
  <c r="D43" i="2"/>
  <c r="D17" i="2"/>
  <c r="D9" i="3"/>
  <c r="D22" i="4"/>
  <c r="C43" i="2" l="1"/>
  <c r="C9" i="3"/>
  <c r="C28" i="8" l="1"/>
  <c r="C19" i="8"/>
  <c r="C9" i="8"/>
  <c r="C21" i="3"/>
  <c r="C22" i="4"/>
  <c r="C9" i="4"/>
  <c r="C17" i="2" l="1"/>
  <c r="B9" i="8" l="1"/>
  <c r="B11" i="8" s="1"/>
  <c r="B19" i="8"/>
  <c r="B28" i="8"/>
  <c r="B22" i="4"/>
  <c r="B24" i="4" s="1"/>
  <c r="B9" i="4"/>
  <c r="B21" i="3"/>
  <c r="B25" i="3" s="1"/>
  <c r="B9" i="3"/>
  <c r="B43" i="2"/>
  <c r="B17" i="2"/>
</calcChain>
</file>

<file path=xl/sharedStrings.xml><?xml version="1.0" encoding="utf-8"?>
<sst xmlns="http://schemas.openxmlformats.org/spreadsheetml/2006/main" count="162" uniqueCount="90">
  <si>
    <t>EXPENDITURES (AND OTHER SOURCES)</t>
  </si>
  <si>
    <t>General Fund</t>
  </si>
  <si>
    <t>Acct.  Description</t>
  </si>
  <si>
    <t>Payroll</t>
  </si>
  <si>
    <t>Payroll Taxes</t>
  </si>
  <si>
    <t>Accounting &amp; Legal</t>
  </si>
  <si>
    <t>Bonds &amp; Insurance</t>
  </si>
  <si>
    <t>Dues &amp; Membership</t>
  </si>
  <si>
    <t>Office Expense</t>
  </si>
  <si>
    <t>Tree Replacement</t>
  </si>
  <si>
    <t>Elections</t>
  </si>
  <si>
    <t>Police Services</t>
  </si>
  <si>
    <t>Fire Services</t>
  </si>
  <si>
    <t>Street Lights</t>
  </si>
  <si>
    <t>Garbage Service</t>
  </si>
  <si>
    <t>Other</t>
  </si>
  <si>
    <t>Total</t>
  </si>
  <si>
    <t>REVENUES ( AND OTHER SOURCES)</t>
  </si>
  <si>
    <t>Current Tax</t>
  </si>
  <si>
    <t>Delinquent Tax</t>
  </si>
  <si>
    <t>Interest &amp; Penalty</t>
  </si>
  <si>
    <t>Building Permits</t>
  </si>
  <si>
    <t>Sales Tax</t>
  </si>
  <si>
    <t>Zoning Fees</t>
  </si>
  <si>
    <t>Cable TV Royalties</t>
  </si>
  <si>
    <t>Interest Income</t>
  </si>
  <si>
    <t>LOCAL STREET-CURRENT</t>
  </si>
  <si>
    <t>Act 51</t>
  </si>
  <si>
    <t>Interest</t>
  </si>
  <si>
    <t>MAJOR STREET FUND-CURRENT</t>
  </si>
  <si>
    <t>Maintenance</t>
  </si>
  <si>
    <t>Administrator</t>
  </si>
  <si>
    <t>Transfers Out</t>
  </si>
  <si>
    <t>VILLAGE OF CEMENT CITY</t>
  </si>
  <si>
    <t>REVENUE</t>
  </si>
  <si>
    <t>ACCOUNT</t>
  </si>
  <si>
    <t>General</t>
  </si>
  <si>
    <t>Major Street</t>
  </si>
  <si>
    <t>Local Street</t>
  </si>
  <si>
    <t>EXPENDITURE</t>
  </si>
  <si>
    <t xml:space="preserve">ACCOUNT </t>
  </si>
  <si>
    <t>Village</t>
  </si>
  <si>
    <t>of</t>
  </si>
  <si>
    <t>Cement City</t>
  </si>
  <si>
    <t>MAJOR STREET-CURRENT</t>
  </si>
  <si>
    <t>Expenditures from Equity</t>
  </si>
  <si>
    <t>Reserve from Equity</t>
  </si>
  <si>
    <t>Rainy Day Fund</t>
  </si>
  <si>
    <t>Equipment Replacement</t>
  </si>
  <si>
    <t>Storm Clean Up</t>
  </si>
  <si>
    <t>EQUITY</t>
  </si>
  <si>
    <t>Parks &amp; Recreation</t>
  </si>
  <si>
    <t>Total Equity</t>
  </si>
  <si>
    <t>REVENUES (AND OTHER SOURCES)</t>
  </si>
  <si>
    <t>Equity Expenditures</t>
  </si>
  <si>
    <t>Transfer Equity</t>
  </si>
  <si>
    <t>Equity</t>
  </si>
  <si>
    <t>Capital Improvements</t>
  </si>
  <si>
    <t>Metro Act</t>
  </si>
  <si>
    <t xml:space="preserve">Building &amp; Grounds </t>
  </si>
  <si>
    <t>Planned Equity Expense</t>
  </si>
  <si>
    <t>Road Reserve</t>
  </si>
  <si>
    <t>Other (zoning)</t>
  </si>
  <si>
    <t xml:space="preserve">     building  inspector</t>
  </si>
  <si>
    <t xml:space="preserve">     cleaning</t>
  </si>
  <si>
    <t xml:space="preserve">     utilities</t>
  </si>
  <si>
    <t xml:space="preserve">     zoning</t>
  </si>
  <si>
    <t>ACTUAL
2014</t>
  </si>
  <si>
    <t>2014
ACTUAL</t>
  </si>
  <si>
    <t>Equipment Sale</t>
  </si>
  <si>
    <t>New Tractor</t>
  </si>
  <si>
    <t>JCRC Road Project</t>
  </si>
  <si>
    <t>ACTUAL
2015</t>
  </si>
  <si>
    <t>2015
ACTUAL</t>
  </si>
  <si>
    <t>DEMO (Rainy Day)</t>
  </si>
  <si>
    <t>Transfers In</t>
  </si>
  <si>
    <t>Actual 
2016</t>
  </si>
  <si>
    <t>ACTUAL
2016</t>
  </si>
  <si>
    <t>RECOMMEND
2017</t>
  </si>
  <si>
    <t>2017
RECOMMEND</t>
  </si>
  <si>
    <t>2016
ACTUAL</t>
  </si>
  <si>
    <t>2017 
RECOMMEND</t>
  </si>
  <si>
    <t>Recommend 
2017</t>
  </si>
  <si>
    <t>Recommended Budget 2017</t>
  </si>
  <si>
    <t>Budget FYE 6-30-17</t>
  </si>
  <si>
    <t>7-1-16 thru 6-30-17</t>
  </si>
  <si>
    <t>6-9-16 special mtg.</t>
  </si>
  <si>
    <t>OVER ALL BUDGET SUMMARY 2017</t>
  </si>
  <si>
    <t>Bank Fee</t>
  </si>
  <si>
    <t>Misdeposit Transfer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</si>
</sst>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3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36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2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4" fontId="1" fillId="0" borderId="0" xfId="0" applyNumberFormat="1" applyFont="1"/>
    <xf numFmtId="0" fontId="5" fillId="0" borderId="0" xfId="0" applyFont="1"/>
    <xf numFmtId="7" fontId="9" fillId="0" borderId="0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0" fillId="0" borderId="0" xfId="0" applyNumberForma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7" fontId="0" fillId="0" borderId="0" xfId="0" applyNumberFormat="1"/>
    <xf numFmtId="44" fontId="1" fillId="0" borderId="0" xfId="0" applyNumberFormat="1" applyFont="1"/>
    <xf numFmtId="44" fontId="1" fillId="0" borderId="1" xfId="0" applyNumberFormat="1" applyFont="1" applyBorder="1"/>
    <xf numFmtId="0" fontId="11" fillId="0" borderId="0" xfId="0" applyNumberFormat="1" applyFont="1" applyFill="1" applyBorder="1" applyAlignment="1" applyProtection="1">
      <protection locked="0"/>
    </xf>
    <xf numFmtId="0" fontId="9" fillId="0" borderId="0" xfId="0" applyFont="1"/>
    <xf numFmtId="165" fontId="1" fillId="0" borderId="0" xfId="0" applyNumberFormat="1" applyFont="1"/>
    <xf numFmtId="165" fontId="10" fillId="0" borderId="0" xfId="0" applyNumberFormat="1" applyFont="1"/>
    <xf numFmtId="165" fontId="8" fillId="0" borderId="0" xfId="0" applyNumberFormat="1" applyFont="1"/>
    <xf numFmtId="165" fontId="8" fillId="0" borderId="1" xfId="0" applyNumberFormat="1" applyFont="1" applyBorder="1"/>
    <xf numFmtId="165" fontId="8" fillId="0" borderId="0" xfId="0" applyNumberFormat="1" applyFont="1" applyBorder="1"/>
    <xf numFmtId="7" fontId="9" fillId="0" borderId="1" xfId="0" applyNumberFormat="1" applyFont="1" applyFill="1" applyBorder="1" applyAlignment="1" applyProtection="1">
      <protection locked="0"/>
    </xf>
    <xf numFmtId="165" fontId="9" fillId="0" borderId="0" xfId="0" applyNumberFormat="1" applyFont="1" applyFill="1" applyBorder="1" applyAlignment="1" applyProtection="1">
      <protection locked="0"/>
    </xf>
    <xf numFmtId="165" fontId="0" fillId="0" borderId="1" xfId="0" applyNumberFormat="1" applyBorder="1"/>
    <xf numFmtId="0" fontId="0" fillId="0" borderId="0" xfId="0" applyAlignment="1">
      <alignment horizontal="center" wrapText="1"/>
    </xf>
    <xf numFmtId="7" fontId="9" fillId="0" borderId="0" xfId="0" applyNumberFormat="1" applyFont="1" applyFill="1" applyBorder="1" applyAlignment="1" applyProtection="1">
      <alignment horizontal="right"/>
      <protection locked="0"/>
    </xf>
    <xf numFmtId="165" fontId="1" fillId="0" borderId="1" xfId="0" applyNumberFormat="1" applyFont="1" applyBorder="1"/>
    <xf numFmtId="165" fontId="3" fillId="0" borderId="0" xfId="0" applyNumberFormat="1" applyFont="1"/>
    <xf numFmtId="165" fontId="10" fillId="0" borderId="0" xfId="0" applyNumberFormat="1" applyFont="1" applyBorder="1"/>
    <xf numFmtId="165" fontId="9" fillId="0" borderId="0" xfId="0" applyNumberFormat="1" applyFont="1"/>
    <xf numFmtId="165" fontId="0" fillId="0" borderId="0" xfId="0" applyNumberFormat="1"/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9" fillId="0" borderId="0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Border="1"/>
    <xf numFmtId="165" fontId="0" fillId="0" borderId="0" xfId="0" applyNumberFormat="1" applyFont="1" applyFill="1" applyBorder="1" applyAlignment="1" applyProtection="1">
      <protection locked="0"/>
    </xf>
    <xf numFmtId="165" fontId="0" fillId="0" borderId="1" xfId="0" applyNumberFormat="1" applyFont="1" applyFill="1" applyBorder="1" applyAlignment="1" applyProtection="1">
      <protection locked="0"/>
    </xf>
    <xf numFmtId="165" fontId="0" fillId="0" borderId="2" xfId="0" applyNumberFormat="1" applyBorder="1"/>
    <xf numFmtId="7" fontId="0" fillId="0" borderId="1" xfId="0" applyNumberFormat="1" applyBorder="1"/>
    <xf numFmtId="165" fontId="1" fillId="0" borderId="0" xfId="0" applyNumberFormat="1" applyFont="1" applyBorder="1"/>
    <xf numFmtId="165" fontId="9" fillId="0" borderId="0" xfId="0" applyNumberFormat="1" applyFont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7" fontId="0" fillId="0" borderId="0" xfId="0" applyNumberFormat="1" applyBorder="1"/>
    <xf numFmtId="44" fontId="0" fillId="0" borderId="0" xfId="0" applyNumberFormat="1" applyBorder="1"/>
    <xf numFmtId="165" fontId="9" fillId="0" borderId="1" xfId="0" applyNumberFormat="1" applyFont="1" applyFill="1" applyBorder="1" applyAlignment="1" applyProtection="1">
      <protection locked="0"/>
    </xf>
    <xf numFmtId="165" fontId="10" fillId="0" borderId="0" xfId="0" applyNumberFormat="1" applyFont="1" applyBorder="1" applyAlignment="1">
      <alignment horizontal="center" wrapText="1"/>
    </xf>
    <xf numFmtId="164" fontId="3" fillId="0" borderId="0" xfId="0" applyNumberFormat="1" applyFont="1"/>
    <xf numFmtId="44" fontId="0" fillId="0" borderId="1" xfId="0" applyNumberForma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workbookViewId="0">
      <selection activeCell="E20" sqref="E20"/>
    </sheetView>
  </sheetViews>
  <sheetFormatPr defaultColWidth="11.42578125" defaultRowHeight="12.75" x14ac:dyDescent="0.2"/>
  <cols>
    <col min="1" max="1" width="19.42578125" style="15" customWidth="1"/>
    <col min="2" max="2" width="12.7109375" style="15" customWidth="1"/>
    <col min="3" max="3" width="11.5703125" style="15" customWidth="1"/>
    <col min="4" max="4" width="14.5703125" style="15" customWidth="1"/>
    <col min="5" max="5" width="13.5703125" style="27" customWidth="1"/>
    <col min="6" max="6" width="15.28515625" customWidth="1"/>
    <col min="7" max="7" width="12.42578125" customWidth="1"/>
    <col min="8" max="8" width="16.5703125" customWidth="1"/>
  </cols>
  <sheetData>
    <row r="1" spans="1:9" ht="25.5" x14ac:dyDescent="0.35">
      <c r="A1" s="19" t="s">
        <v>53</v>
      </c>
    </row>
    <row r="3" spans="1:9" x14ac:dyDescent="0.2">
      <c r="B3" s="15" t="s">
        <v>29</v>
      </c>
    </row>
    <row r="5" spans="1:9" ht="24.95" customHeight="1" x14ac:dyDescent="0.2">
      <c r="A5" s="40" t="s">
        <v>2</v>
      </c>
      <c r="B5" s="29" t="s">
        <v>68</v>
      </c>
      <c r="C5" s="12" t="s">
        <v>73</v>
      </c>
      <c r="D5" s="12" t="s">
        <v>80</v>
      </c>
      <c r="E5" s="12" t="s">
        <v>79</v>
      </c>
    </row>
    <row r="6" spans="1:9" ht="20.100000000000001" customHeight="1" x14ac:dyDescent="0.2">
      <c r="A6" s="15" t="s">
        <v>27</v>
      </c>
      <c r="B6" s="16">
        <v>35984</v>
      </c>
      <c r="C6" s="35">
        <v>40097</v>
      </c>
      <c r="D6" s="8">
        <v>33984.75</v>
      </c>
      <c r="E6" s="52">
        <v>33950</v>
      </c>
    </row>
    <row r="7" spans="1:9" x14ac:dyDescent="0.2">
      <c r="A7" s="15" t="s">
        <v>28</v>
      </c>
      <c r="B7" s="16">
        <v>65</v>
      </c>
      <c r="C7" s="35">
        <v>54</v>
      </c>
      <c r="D7" s="8">
        <v>74.319999999999993</v>
      </c>
      <c r="E7" s="52">
        <v>50</v>
      </c>
    </row>
    <row r="8" spans="1:9" x14ac:dyDescent="0.2">
      <c r="A8" s="15" t="s">
        <v>56</v>
      </c>
      <c r="B8" s="47"/>
      <c r="C8" s="28"/>
      <c r="D8" s="26"/>
      <c r="E8" s="56"/>
    </row>
    <row r="9" spans="1:9" ht="30" customHeight="1" x14ac:dyDescent="0.2">
      <c r="A9" s="42" t="s">
        <v>16</v>
      </c>
      <c r="B9" s="16">
        <f>SUM(B6:B8)</f>
        <v>36049</v>
      </c>
      <c r="C9" s="35">
        <f>SUM(C6:C8)</f>
        <v>40151</v>
      </c>
      <c r="D9" s="8">
        <f>SUM(D6:D8)</f>
        <v>34059.07</v>
      </c>
      <c r="E9" s="52">
        <f>SUM(E6:E8)</f>
        <v>34000</v>
      </c>
    </row>
    <row r="10" spans="1:9" x14ac:dyDescent="0.2">
      <c r="B10" s="8"/>
      <c r="C10" s="8"/>
      <c r="D10" s="8"/>
      <c r="I10" s="35"/>
    </row>
    <row r="11" spans="1:9" x14ac:dyDescent="0.2">
      <c r="B11" s="8"/>
      <c r="C11" s="8"/>
      <c r="D11" s="8"/>
      <c r="I11" s="35"/>
    </row>
    <row r="12" spans="1:9" ht="25.5" x14ac:dyDescent="0.35">
      <c r="A12" s="19" t="s">
        <v>0</v>
      </c>
      <c r="I12" s="35"/>
    </row>
    <row r="13" spans="1:9" x14ac:dyDescent="0.2">
      <c r="I13" s="35"/>
    </row>
    <row r="14" spans="1:9" x14ac:dyDescent="0.2">
      <c r="B14" s="15" t="s">
        <v>44</v>
      </c>
      <c r="I14" s="35"/>
    </row>
    <row r="15" spans="1:9" ht="25.5" x14ac:dyDescent="0.2">
      <c r="A15" s="40" t="s">
        <v>2</v>
      </c>
      <c r="B15" s="29" t="s">
        <v>68</v>
      </c>
      <c r="C15" s="49" t="s">
        <v>73</v>
      </c>
      <c r="D15" s="12" t="s">
        <v>80</v>
      </c>
      <c r="E15" s="12" t="s">
        <v>79</v>
      </c>
    </row>
    <row r="16" spans="1:9" x14ac:dyDescent="0.2">
      <c r="A16" s="15" t="s">
        <v>3</v>
      </c>
      <c r="B16" s="35">
        <v>2991</v>
      </c>
      <c r="C16" s="35">
        <v>3143</v>
      </c>
      <c r="D16" s="8">
        <v>3459.36</v>
      </c>
      <c r="E16" s="8">
        <v>3500</v>
      </c>
    </row>
    <row r="17" spans="1:5" x14ac:dyDescent="0.2">
      <c r="A17" s="15" t="s">
        <v>4</v>
      </c>
      <c r="B17" s="35">
        <v>295</v>
      </c>
      <c r="C17" s="35">
        <v>325</v>
      </c>
      <c r="D17" s="8">
        <v>328.99</v>
      </c>
      <c r="E17" s="8">
        <v>350</v>
      </c>
    </row>
    <row r="18" spans="1:5" x14ac:dyDescent="0.2">
      <c r="A18" s="15" t="s">
        <v>5</v>
      </c>
      <c r="B18" s="35">
        <v>600</v>
      </c>
      <c r="C18" s="35">
        <v>550</v>
      </c>
      <c r="D18" s="8">
        <v>550</v>
      </c>
      <c r="E18" s="8">
        <v>550</v>
      </c>
    </row>
    <row r="19" spans="1:5" x14ac:dyDescent="0.2">
      <c r="A19" s="15" t="s">
        <v>30</v>
      </c>
      <c r="B19" s="35">
        <v>15011</v>
      </c>
      <c r="C19" s="35">
        <v>22314</v>
      </c>
      <c r="D19" s="8">
        <v>18533.310000000001</v>
      </c>
      <c r="E19" s="8">
        <v>20500</v>
      </c>
    </row>
    <row r="20" spans="1:5" x14ac:dyDescent="0.2">
      <c r="A20" s="15" t="s">
        <v>32</v>
      </c>
      <c r="B20" s="35">
        <v>6643</v>
      </c>
      <c r="C20" s="35">
        <v>7470</v>
      </c>
      <c r="D20" s="8">
        <v>9038.1299999999992</v>
      </c>
      <c r="E20" s="8">
        <v>9000</v>
      </c>
    </row>
    <row r="21" spans="1:5" x14ac:dyDescent="0.2">
      <c r="A21" s="15" t="s">
        <v>31</v>
      </c>
      <c r="B21" s="28">
        <v>100</v>
      </c>
      <c r="C21" s="28">
        <v>100</v>
      </c>
      <c r="D21" s="26">
        <v>100</v>
      </c>
      <c r="E21" s="26">
        <v>100</v>
      </c>
    </row>
    <row r="22" spans="1:5" x14ac:dyDescent="0.2">
      <c r="A22" s="42" t="s">
        <v>16</v>
      </c>
      <c r="B22" s="35">
        <f>SUM(B16:B21)</f>
        <v>25640</v>
      </c>
      <c r="C22" s="35">
        <f>SUM(C16:C21)</f>
        <v>33902</v>
      </c>
      <c r="D22" s="8">
        <f>SUM(D16:D21)</f>
        <v>32009.79</v>
      </c>
      <c r="E22" s="43">
        <f>SUM(E16:E21)</f>
        <v>34000</v>
      </c>
    </row>
    <row r="23" spans="1:5" x14ac:dyDescent="0.2">
      <c r="A23" s="15" t="s">
        <v>71</v>
      </c>
      <c r="B23" s="28">
        <v>23567</v>
      </c>
      <c r="C23" s="35"/>
      <c r="D23" s="8"/>
      <c r="E23" s="43"/>
    </row>
    <row r="24" spans="1:5" x14ac:dyDescent="0.2">
      <c r="A24" s="42" t="s">
        <v>16</v>
      </c>
      <c r="B24" s="35">
        <f>SUM(B22:B23)</f>
        <v>49207</v>
      </c>
      <c r="D24" s="8"/>
      <c r="E24" s="4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workbookViewId="0">
      <selection activeCell="E5" sqref="E5"/>
    </sheetView>
  </sheetViews>
  <sheetFormatPr defaultColWidth="11.42578125" defaultRowHeight="12.75" x14ac:dyDescent="0.2"/>
  <cols>
    <col min="1" max="1" width="20.28515625" style="15" customWidth="1"/>
    <col min="2" max="2" width="12.7109375" style="15" customWidth="1"/>
    <col min="3" max="3" width="15" style="15" customWidth="1"/>
    <col min="4" max="4" width="14" style="15" customWidth="1"/>
    <col min="5" max="5" width="14.85546875" style="27" customWidth="1"/>
    <col min="6" max="6" width="18.140625" bestFit="1" customWidth="1"/>
    <col min="7" max="7" width="14.42578125" customWidth="1"/>
    <col min="8" max="8" width="14.140625" customWidth="1"/>
  </cols>
  <sheetData>
    <row r="1" spans="1:5" ht="25.5" x14ac:dyDescent="0.35">
      <c r="A1" s="19" t="s">
        <v>17</v>
      </c>
    </row>
    <row r="3" spans="1:5" x14ac:dyDescent="0.2">
      <c r="B3" s="15" t="s">
        <v>26</v>
      </c>
    </row>
    <row r="4" spans="1:5" ht="24.95" customHeight="1" x14ac:dyDescent="0.2">
      <c r="A4" s="40" t="s">
        <v>2</v>
      </c>
      <c r="B4" s="12" t="s">
        <v>68</v>
      </c>
      <c r="C4" s="49" t="s">
        <v>73</v>
      </c>
      <c r="D4" s="49" t="s">
        <v>80</v>
      </c>
      <c r="E4" s="12" t="s">
        <v>79</v>
      </c>
    </row>
    <row r="5" spans="1:5" ht="20.100000000000001" customHeight="1" x14ac:dyDescent="0.2">
      <c r="A5" s="15" t="s">
        <v>27</v>
      </c>
      <c r="B5" s="44">
        <v>11855</v>
      </c>
      <c r="C5" s="44">
        <v>18083.07</v>
      </c>
      <c r="D5" s="27">
        <v>18939.29</v>
      </c>
      <c r="E5" s="44">
        <v>17980</v>
      </c>
    </row>
    <row r="6" spans="1:5" x14ac:dyDescent="0.2">
      <c r="A6" s="15" t="s">
        <v>75</v>
      </c>
      <c r="B6" s="44">
        <v>4531</v>
      </c>
      <c r="C6" s="35">
        <v>7470.92</v>
      </c>
      <c r="D6" s="27">
        <v>0</v>
      </c>
      <c r="E6" s="44"/>
    </row>
    <row r="7" spans="1:5" x14ac:dyDescent="0.2">
      <c r="A7" s="15" t="s">
        <v>28</v>
      </c>
      <c r="B7" s="44">
        <v>57</v>
      </c>
      <c r="C7" s="35">
        <v>8.2799999999999994</v>
      </c>
      <c r="D7" s="27">
        <v>21.99</v>
      </c>
      <c r="E7" s="44">
        <v>20</v>
      </c>
    </row>
    <row r="8" spans="1:5" x14ac:dyDescent="0.2">
      <c r="A8" s="15" t="s">
        <v>56</v>
      </c>
      <c r="B8" s="41"/>
      <c r="C8" s="28"/>
      <c r="D8" s="53"/>
      <c r="E8" s="41"/>
    </row>
    <row r="9" spans="1:5" ht="19.5" customHeight="1" x14ac:dyDescent="0.2">
      <c r="A9" s="42" t="s">
        <v>16</v>
      </c>
      <c r="B9" s="35">
        <f>SUM(B5:B8)</f>
        <v>16443</v>
      </c>
      <c r="C9" s="35">
        <f>SUM(C5:C8)</f>
        <v>25562.269999999997</v>
      </c>
      <c r="D9" s="27">
        <f>SUM(D5:D8)</f>
        <v>18961.280000000002</v>
      </c>
      <c r="E9" s="43">
        <f>SUM(E5:E8)</f>
        <v>18000</v>
      </c>
    </row>
    <row r="10" spans="1:5" x14ac:dyDescent="0.2">
      <c r="B10" s="8"/>
      <c r="C10" s="8"/>
      <c r="D10" s="8"/>
    </row>
    <row r="11" spans="1:5" x14ac:dyDescent="0.2">
      <c r="B11" s="8"/>
      <c r="C11" s="8"/>
      <c r="D11" s="8"/>
    </row>
    <row r="12" spans="1:5" ht="25.5" x14ac:dyDescent="0.35">
      <c r="A12" s="19" t="s">
        <v>0</v>
      </c>
    </row>
    <row r="14" spans="1:5" x14ac:dyDescent="0.2">
      <c r="B14" s="15" t="s">
        <v>26</v>
      </c>
    </row>
    <row r="15" spans="1:5" ht="25.5" x14ac:dyDescent="0.2">
      <c r="A15" s="40" t="s">
        <v>2</v>
      </c>
      <c r="B15" s="12" t="s">
        <v>68</v>
      </c>
      <c r="C15" s="49" t="s">
        <v>73</v>
      </c>
      <c r="D15" s="49" t="s">
        <v>80</v>
      </c>
      <c r="E15" s="12" t="s">
        <v>81</v>
      </c>
    </row>
    <row r="16" spans="1:5" x14ac:dyDescent="0.2">
      <c r="A16" s="15" t="s">
        <v>3</v>
      </c>
      <c r="B16" s="44">
        <v>2393</v>
      </c>
      <c r="C16" s="35">
        <v>3129</v>
      </c>
      <c r="D16" s="27">
        <v>2879.6</v>
      </c>
      <c r="E16" s="44">
        <v>4500</v>
      </c>
    </row>
    <row r="17" spans="1:5" x14ac:dyDescent="0.2">
      <c r="A17" s="15" t="s">
        <v>4</v>
      </c>
      <c r="B17" s="44">
        <v>237</v>
      </c>
      <c r="C17" s="35">
        <v>306</v>
      </c>
      <c r="D17" s="27">
        <v>274.12</v>
      </c>
      <c r="E17" s="44">
        <v>500</v>
      </c>
    </row>
    <row r="18" spans="1:5" x14ac:dyDescent="0.2">
      <c r="A18" s="15" t="s">
        <v>5</v>
      </c>
      <c r="B18" s="44">
        <v>600</v>
      </c>
      <c r="C18" s="35">
        <v>550</v>
      </c>
      <c r="D18" s="27">
        <v>550</v>
      </c>
      <c r="E18" s="44">
        <v>600</v>
      </c>
    </row>
    <row r="19" spans="1:5" x14ac:dyDescent="0.2">
      <c r="A19" s="15" t="s">
        <v>30</v>
      </c>
      <c r="B19" s="44">
        <v>12083</v>
      </c>
      <c r="C19" s="35">
        <v>11378</v>
      </c>
      <c r="D19" s="27">
        <v>9013.27</v>
      </c>
      <c r="E19" s="44">
        <v>12000</v>
      </c>
    </row>
    <row r="20" spans="1:5" x14ac:dyDescent="0.2">
      <c r="A20" s="15" t="s">
        <v>31</v>
      </c>
      <c r="B20" s="45">
        <v>100</v>
      </c>
      <c r="C20" s="28">
        <v>100</v>
      </c>
      <c r="D20" s="27">
        <v>100</v>
      </c>
      <c r="E20" s="44">
        <v>100</v>
      </c>
    </row>
    <row r="21" spans="1:5" x14ac:dyDescent="0.2">
      <c r="A21" s="42" t="s">
        <v>16</v>
      </c>
      <c r="B21" s="46">
        <f>SUM(B16:B20)</f>
        <v>15413</v>
      </c>
      <c r="C21" s="35">
        <f>SUM(C16:C20)</f>
        <v>15463</v>
      </c>
      <c r="D21" s="27"/>
      <c r="E21" s="43"/>
    </row>
    <row r="22" spans="1:5" x14ac:dyDescent="0.2">
      <c r="A22" s="15" t="s">
        <v>71</v>
      </c>
      <c r="B22" s="45">
        <v>43500</v>
      </c>
      <c r="D22" s="35"/>
      <c r="E22" s="35"/>
    </row>
    <row r="23" spans="1:5" x14ac:dyDescent="0.2">
      <c r="A23" s="15" t="s">
        <v>88</v>
      </c>
      <c r="B23" s="44"/>
      <c r="D23" s="35">
        <v>249.02</v>
      </c>
      <c r="E23" s="35">
        <v>300</v>
      </c>
    </row>
    <row r="24" spans="1:5" x14ac:dyDescent="0.2">
      <c r="A24" s="15" t="s">
        <v>89</v>
      </c>
      <c r="B24" s="44"/>
      <c r="D24" s="28">
        <v>2485.9499999999998</v>
      </c>
      <c r="E24" s="28"/>
    </row>
    <row r="25" spans="1:5" x14ac:dyDescent="0.2">
      <c r="A25" s="42" t="s">
        <v>16</v>
      </c>
      <c r="B25" s="35">
        <f>SUM(B21:B22)</f>
        <v>58913</v>
      </c>
      <c r="D25" s="35">
        <f>SUM(D16:D24)</f>
        <v>15551.96</v>
      </c>
      <c r="E25" s="35">
        <f>SUM(E16:E24)</f>
        <v>18000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A13" zoomScaleNormal="100" zoomScaleSheetLayoutView="100" workbookViewId="0">
      <selection activeCell="E26" sqref="E26"/>
    </sheetView>
  </sheetViews>
  <sheetFormatPr defaultColWidth="11.42578125" defaultRowHeight="12.75" x14ac:dyDescent="0.2"/>
  <cols>
    <col min="1" max="1" width="18.5703125" style="15" customWidth="1"/>
    <col min="2" max="2" width="13" style="15" customWidth="1"/>
    <col min="3" max="3" width="13.42578125" style="15" bestFit="1" customWidth="1"/>
    <col min="4" max="4" width="15" style="15" customWidth="1"/>
    <col min="5" max="5" width="18.7109375" customWidth="1"/>
    <col min="6" max="6" width="16.42578125" customWidth="1"/>
    <col min="7" max="7" width="14.5703125" customWidth="1"/>
  </cols>
  <sheetData>
    <row r="1" spans="1:5" ht="25.5" x14ac:dyDescent="0.35">
      <c r="A1" s="19" t="s">
        <v>53</v>
      </c>
    </row>
    <row r="3" spans="1:5" x14ac:dyDescent="0.2">
      <c r="B3" s="15" t="s">
        <v>1</v>
      </c>
    </row>
    <row r="4" spans="1:5" ht="24.95" customHeight="1" x14ac:dyDescent="0.2">
      <c r="A4" s="40" t="s">
        <v>2</v>
      </c>
      <c r="B4" s="12" t="s">
        <v>68</v>
      </c>
      <c r="C4" s="12" t="s">
        <v>73</v>
      </c>
      <c r="D4" s="12" t="s">
        <v>80</v>
      </c>
      <c r="E4" s="12" t="s">
        <v>79</v>
      </c>
    </row>
    <row r="5" spans="1:5" ht="20.100000000000001" customHeight="1" x14ac:dyDescent="0.2">
      <c r="A5" s="15" t="s">
        <v>18</v>
      </c>
      <c r="B5" s="8">
        <v>63284</v>
      </c>
      <c r="C5" s="35">
        <v>63080</v>
      </c>
      <c r="D5" s="27">
        <v>64238.27</v>
      </c>
      <c r="E5" s="27">
        <v>65000</v>
      </c>
    </row>
    <row r="6" spans="1:5" x14ac:dyDescent="0.2">
      <c r="A6" s="15" t="s">
        <v>19</v>
      </c>
      <c r="B6" s="8">
        <v>9184</v>
      </c>
      <c r="C6" s="8">
        <v>13800</v>
      </c>
      <c r="D6" s="27">
        <v>2153.65</v>
      </c>
      <c r="E6" s="27">
        <v>2200</v>
      </c>
    </row>
    <row r="7" spans="1:5" x14ac:dyDescent="0.2">
      <c r="A7" s="15" t="s">
        <v>20</v>
      </c>
      <c r="B7" s="8">
        <v>264</v>
      </c>
      <c r="C7" s="8">
        <v>270</v>
      </c>
      <c r="D7" s="27">
        <v>270.74</v>
      </c>
      <c r="E7" s="27">
        <v>300</v>
      </c>
    </row>
    <row r="8" spans="1:5" x14ac:dyDescent="0.2">
      <c r="A8" s="15" t="s">
        <v>21</v>
      </c>
      <c r="B8" s="8">
        <v>1155</v>
      </c>
      <c r="C8" s="8">
        <v>1100</v>
      </c>
      <c r="D8" s="27">
        <v>1115</v>
      </c>
      <c r="E8" s="27">
        <v>1500</v>
      </c>
    </row>
    <row r="9" spans="1:5" x14ac:dyDescent="0.2">
      <c r="A9" s="15" t="s">
        <v>22</v>
      </c>
      <c r="B9" s="8">
        <v>41335</v>
      </c>
      <c r="C9" s="8">
        <v>39082</v>
      </c>
      <c r="D9" s="27">
        <v>45031.32</v>
      </c>
      <c r="E9" s="27">
        <v>46000</v>
      </c>
    </row>
    <row r="10" spans="1:5" x14ac:dyDescent="0.2">
      <c r="A10" s="15" t="s">
        <v>58</v>
      </c>
      <c r="B10" s="8">
        <v>2088</v>
      </c>
      <c r="C10" s="8">
        <v>2100</v>
      </c>
      <c r="D10" s="27">
        <v>1860.77</v>
      </c>
      <c r="E10" s="27">
        <v>2000</v>
      </c>
    </row>
    <row r="11" spans="1:5" x14ac:dyDescent="0.2">
      <c r="A11" s="15" t="s">
        <v>23</v>
      </c>
      <c r="B11" s="8">
        <v>105</v>
      </c>
      <c r="C11" s="8">
        <v>75</v>
      </c>
      <c r="D11" s="27">
        <v>140</v>
      </c>
      <c r="E11" s="27">
        <v>200</v>
      </c>
    </row>
    <row r="12" spans="1:5" x14ac:dyDescent="0.2">
      <c r="A12" s="15" t="s">
        <v>24</v>
      </c>
      <c r="B12" s="8">
        <v>3166</v>
      </c>
      <c r="C12" s="8">
        <v>3114</v>
      </c>
      <c r="D12" s="27">
        <v>3244.16</v>
      </c>
      <c r="E12" s="27">
        <v>3600</v>
      </c>
    </row>
    <row r="13" spans="1:5" x14ac:dyDescent="0.2">
      <c r="A13" s="15" t="s">
        <v>25</v>
      </c>
      <c r="B13" s="8">
        <v>1394</v>
      </c>
      <c r="C13" s="8">
        <v>1156</v>
      </c>
      <c r="D13" s="27">
        <v>1306.1300000000001</v>
      </c>
      <c r="E13" s="27">
        <v>1200</v>
      </c>
    </row>
    <row r="14" spans="1:5" x14ac:dyDescent="0.2">
      <c r="A14" s="15" t="s">
        <v>15</v>
      </c>
      <c r="B14" s="8">
        <v>614</v>
      </c>
      <c r="C14" s="8">
        <v>0</v>
      </c>
      <c r="D14" s="27">
        <v>723.35</v>
      </c>
      <c r="E14" s="27"/>
    </row>
    <row r="15" spans="1:5" x14ac:dyDescent="0.2">
      <c r="A15" s="15" t="s">
        <v>69</v>
      </c>
      <c r="B15" s="8">
        <v>2600</v>
      </c>
      <c r="C15"/>
      <c r="D15" s="27"/>
      <c r="E15" s="27"/>
    </row>
    <row r="16" spans="1:5" ht="30" customHeight="1" x14ac:dyDescent="0.2">
      <c r="A16" s="14" t="s">
        <v>56</v>
      </c>
      <c r="B16" s="41"/>
      <c r="C16" s="41"/>
      <c r="D16" s="53">
        <v>2447.77</v>
      </c>
      <c r="E16" s="53">
        <v>10000</v>
      </c>
    </row>
    <row r="17" spans="1:10" ht="30" customHeight="1" x14ac:dyDescent="0.2">
      <c r="A17" s="42" t="s">
        <v>16</v>
      </c>
      <c r="B17" s="16">
        <f>SUM(B5:B16)</f>
        <v>125189</v>
      </c>
      <c r="C17" s="35">
        <f>SUM(C5:C16)</f>
        <v>123777</v>
      </c>
      <c r="D17" s="27">
        <f>SUM(D5:D16)</f>
        <v>122531.16000000003</v>
      </c>
      <c r="E17" s="27">
        <f>SUM(E5:E16)</f>
        <v>132000</v>
      </c>
    </row>
    <row r="18" spans="1:10" x14ac:dyDescent="0.2">
      <c r="B18" s="8"/>
      <c r="C18" s="8"/>
      <c r="D18"/>
    </row>
    <row r="19" spans="1:10" ht="25.5" x14ac:dyDescent="0.35">
      <c r="A19" s="19" t="s">
        <v>0</v>
      </c>
    </row>
    <row r="21" spans="1:10" x14ac:dyDescent="0.2">
      <c r="B21" s="15" t="s">
        <v>1</v>
      </c>
      <c r="H21" s="20"/>
    </row>
    <row r="22" spans="1:10" ht="25.5" x14ac:dyDescent="0.2">
      <c r="A22" s="40" t="s">
        <v>2</v>
      </c>
      <c r="B22" s="12" t="s">
        <v>68</v>
      </c>
      <c r="C22" s="12" t="s">
        <v>73</v>
      </c>
      <c r="D22" s="12" t="s">
        <v>80</v>
      </c>
      <c r="E22" s="12" t="s">
        <v>79</v>
      </c>
    </row>
    <row r="23" spans="1:10" x14ac:dyDescent="0.2">
      <c r="A23" s="15" t="s">
        <v>3</v>
      </c>
      <c r="B23" s="35">
        <v>38879</v>
      </c>
      <c r="C23" s="8">
        <v>41091</v>
      </c>
      <c r="D23" s="27">
        <v>40509.629999999997</v>
      </c>
      <c r="E23" s="27">
        <v>40825</v>
      </c>
    </row>
    <row r="24" spans="1:10" x14ac:dyDescent="0.2">
      <c r="A24" s="15" t="s">
        <v>4</v>
      </c>
      <c r="B24" s="35">
        <v>3094</v>
      </c>
      <c r="C24" s="8">
        <v>3180</v>
      </c>
      <c r="D24" s="27">
        <v>3518.13</v>
      </c>
      <c r="E24" s="27">
        <v>3500</v>
      </c>
    </row>
    <row r="25" spans="1:10" x14ac:dyDescent="0.2">
      <c r="A25" s="15" t="s">
        <v>5</v>
      </c>
      <c r="B25" s="35">
        <v>9559</v>
      </c>
      <c r="C25" s="8">
        <v>7590</v>
      </c>
      <c r="D25" s="27">
        <v>4582</v>
      </c>
      <c r="E25" s="27">
        <v>4600</v>
      </c>
    </row>
    <row r="26" spans="1:10" x14ac:dyDescent="0.2">
      <c r="A26" s="15" t="s">
        <v>6</v>
      </c>
      <c r="B26" s="35">
        <v>7411</v>
      </c>
      <c r="C26" s="8">
        <v>7705</v>
      </c>
      <c r="D26" s="27">
        <v>7822</v>
      </c>
      <c r="E26" s="27">
        <v>7800</v>
      </c>
    </row>
    <row r="27" spans="1:10" x14ac:dyDescent="0.2">
      <c r="A27" s="15" t="s">
        <v>7</v>
      </c>
      <c r="B27" s="35">
        <v>813</v>
      </c>
      <c r="C27" s="8">
        <v>1380</v>
      </c>
      <c r="D27" s="27">
        <v>3915.57</v>
      </c>
      <c r="E27" s="27">
        <v>4000</v>
      </c>
    </row>
    <row r="28" spans="1:10" x14ac:dyDescent="0.2">
      <c r="A28" s="15" t="s">
        <v>8</v>
      </c>
      <c r="B28" s="35">
        <v>5492</v>
      </c>
      <c r="C28" s="8">
        <v>6559</v>
      </c>
      <c r="D28" s="27">
        <v>5421.69</v>
      </c>
      <c r="E28" s="27">
        <v>5400</v>
      </c>
      <c r="J28" s="30"/>
    </row>
    <row r="29" spans="1:10" x14ac:dyDescent="0.2">
      <c r="A29" s="15" t="s">
        <v>59</v>
      </c>
      <c r="B29" s="27">
        <v>17964</v>
      </c>
      <c r="C29" s="8">
        <v>16857</v>
      </c>
      <c r="D29" s="27">
        <v>12493.7</v>
      </c>
      <c r="E29" s="27">
        <v>12500</v>
      </c>
      <c r="I29" s="8"/>
      <c r="J29" s="16"/>
    </row>
    <row r="30" spans="1:10" x14ac:dyDescent="0.2">
      <c r="A30" s="15" t="s">
        <v>9</v>
      </c>
      <c r="B30" s="35">
        <v>0</v>
      </c>
      <c r="C30" s="8">
        <v>0</v>
      </c>
      <c r="D30" s="27">
        <v>0</v>
      </c>
      <c r="E30" s="27">
        <v>0</v>
      </c>
      <c r="J30" s="16"/>
    </row>
    <row r="31" spans="1:10" x14ac:dyDescent="0.2">
      <c r="A31" s="15" t="s">
        <v>10</v>
      </c>
      <c r="B31" s="35">
        <v>0</v>
      </c>
      <c r="C31" s="8">
        <v>93</v>
      </c>
      <c r="D31" s="27">
        <v>2132</v>
      </c>
      <c r="E31" s="27">
        <v>2100</v>
      </c>
    </row>
    <row r="32" spans="1:10" x14ac:dyDescent="0.2">
      <c r="A32" s="15" t="s">
        <v>11</v>
      </c>
      <c r="B32" s="27">
        <v>22560</v>
      </c>
      <c r="C32" s="8">
        <v>22560</v>
      </c>
      <c r="D32" s="27">
        <v>22560</v>
      </c>
      <c r="E32" s="27">
        <v>22500</v>
      </c>
    </row>
    <row r="33" spans="1:5" x14ac:dyDescent="0.2">
      <c r="A33" s="15" t="s">
        <v>12</v>
      </c>
      <c r="B33" s="27">
        <v>0</v>
      </c>
      <c r="C33" s="8">
        <v>0</v>
      </c>
      <c r="D33" s="27">
        <v>0</v>
      </c>
      <c r="E33" s="27">
        <v>0</v>
      </c>
    </row>
    <row r="34" spans="1:5" x14ac:dyDescent="0.2">
      <c r="A34" s="15" t="s">
        <v>13</v>
      </c>
      <c r="B34" s="27">
        <v>9013</v>
      </c>
      <c r="C34" s="8">
        <v>8199</v>
      </c>
      <c r="D34" s="27">
        <v>7836</v>
      </c>
      <c r="E34" s="27">
        <v>7800</v>
      </c>
    </row>
    <row r="35" spans="1:5" x14ac:dyDescent="0.2">
      <c r="A35" s="15" t="s">
        <v>14</v>
      </c>
      <c r="B35" s="27">
        <v>18575</v>
      </c>
      <c r="C35" s="8">
        <v>18356</v>
      </c>
      <c r="D35" s="27">
        <v>16275</v>
      </c>
      <c r="E35" s="27">
        <v>16275</v>
      </c>
    </row>
    <row r="36" spans="1:5" x14ac:dyDescent="0.2">
      <c r="A36" s="14" t="s">
        <v>62</v>
      </c>
      <c r="B36" s="35"/>
      <c r="C36"/>
      <c r="D36" s="27"/>
      <c r="E36" s="27"/>
    </row>
    <row r="37" spans="1:5" x14ac:dyDescent="0.2">
      <c r="A37" s="15" t="s">
        <v>66</v>
      </c>
      <c r="B37" s="27">
        <v>1304</v>
      </c>
      <c r="C37" s="8">
        <v>1496</v>
      </c>
      <c r="D37" s="27">
        <v>983.22</v>
      </c>
      <c r="E37" s="27">
        <v>1000</v>
      </c>
    </row>
    <row r="38" spans="1:5" x14ac:dyDescent="0.2">
      <c r="A38" s="15" t="s">
        <v>63</v>
      </c>
      <c r="B38" s="35">
        <v>655</v>
      </c>
      <c r="C38" s="8">
        <v>905</v>
      </c>
      <c r="D38" s="27">
        <v>840</v>
      </c>
      <c r="E38" s="27">
        <v>1000</v>
      </c>
    </row>
    <row r="39" spans="1:5" x14ac:dyDescent="0.2">
      <c r="A39" s="15" t="s">
        <v>64</v>
      </c>
      <c r="B39" s="35">
        <v>180</v>
      </c>
      <c r="C39"/>
      <c r="D39" s="27"/>
      <c r="E39" s="27"/>
    </row>
    <row r="40" spans="1:5" x14ac:dyDescent="0.2">
      <c r="A40" s="15" t="s">
        <v>65</v>
      </c>
      <c r="B40" s="43">
        <v>4075</v>
      </c>
      <c r="C40" s="8">
        <v>3481</v>
      </c>
      <c r="D40" s="27">
        <v>2695.74</v>
      </c>
      <c r="E40" s="27">
        <v>2700</v>
      </c>
    </row>
    <row r="41" spans="1:5" x14ac:dyDescent="0.2">
      <c r="A41" s="15" t="s">
        <v>70</v>
      </c>
      <c r="B41" s="28">
        <v>15755</v>
      </c>
      <c r="C41"/>
      <c r="D41" s="27"/>
      <c r="E41" s="27"/>
    </row>
    <row r="42" spans="1:5" x14ac:dyDescent="0.2">
      <c r="A42" s="15" t="s">
        <v>74</v>
      </c>
      <c r="B42" s="43"/>
      <c r="C42" s="26">
        <v>14450</v>
      </c>
      <c r="D42" s="53"/>
      <c r="E42" s="53"/>
    </row>
    <row r="43" spans="1:5" x14ac:dyDescent="0.2">
      <c r="A43" s="42" t="s">
        <v>16</v>
      </c>
      <c r="B43" s="35">
        <f>SUM(B23:B41)</f>
        <v>155329</v>
      </c>
      <c r="C43" s="16">
        <f>SUM(C23:C42)</f>
        <v>153902</v>
      </c>
      <c r="D43" s="27">
        <f>SUM(D23:D42)</f>
        <v>131584.68</v>
      </c>
      <c r="E43" s="51">
        <f>SUM(E23:E42)</f>
        <v>132000</v>
      </c>
    </row>
    <row r="44" spans="1:5" x14ac:dyDescent="0.2">
      <c r="D44" s="2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zoomScaleNormal="100" zoomScaleSheetLayoutView="100" workbookViewId="0">
      <selection activeCell="E59" sqref="E59"/>
    </sheetView>
  </sheetViews>
  <sheetFormatPr defaultRowHeight="15" x14ac:dyDescent="0.2"/>
  <cols>
    <col min="1" max="1" width="21.85546875" style="1" customWidth="1"/>
    <col min="2" max="2" width="14.5703125" style="1" customWidth="1"/>
    <col min="3" max="3" width="16.140625" style="1" bestFit="1" customWidth="1"/>
    <col min="4" max="4" width="17.85546875" style="1" customWidth="1"/>
    <col min="5" max="5" width="17.28515625" style="21" customWidth="1"/>
    <col min="6" max="16384" width="9.140625" style="1"/>
  </cols>
  <sheetData>
    <row r="1" spans="1:5" s="2" customFormat="1" ht="18" x14ac:dyDescent="0.25">
      <c r="A1" s="58" t="s">
        <v>33</v>
      </c>
      <c r="B1" s="58"/>
      <c r="C1" s="58"/>
      <c r="D1" s="58"/>
      <c r="E1" s="58"/>
    </row>
    <row r="2" spans="1:5" s="2" customFormat="1" ht="18" x14ac:dyDescent="0.25">
      <c r="A2" s="58" t="s">
        <v>87</v>
      </c>
      <c r="B2" s="59"/>
      <c r="C2" s="59"/>
      <c r="D2" s="59"/>
      <c r="E2" s="59"/>
    </row>
    <row r="4" spans="1:5" ht="15.75" x14ac:dyDescent="0.25">
      <c r="A4" s="4" t="s">
        <v>34</v>
      </c>
    </row>
    <row r="5" spans="1:5" s="3" customFormat="1" ht="31.5" x14ac:dyDescent="0.25">
      <c r="A5" s="5" t="s">
        <v>35</v>
      </c>
      <c r="B5" s="10" t="s">
        <v>67</v>
      </c>
      <c r="C5" s="39" t="s">
        <v>72</v>
      </c>
      <c r="D5" s="39" t="s">
        <v>77</v>
      </c>
      <c r="E5" s="10" t="s">
        <v>78</v>
      </c>
    </row>
    <row r="6" spans="1:5" x14ac:dyDescent="0.2">
      <c r="A6" s="1" t="s">
        <v>36</v>
      </c>
      <c r="B6" s="36">
        <v>125189</v>
      </c>
      <c r="C6" s="21">
        <v>123777</v>
      </c>
      <c r="D6" s="21">
        <v>122531.16</v>
      </c>
      <c r="E6" s="21">
        <v>122000</v>
      </c>
    </row>
    <row r="7" spans="1:5" x14ac:dyDescent="0.2">
      <c r="A7" s="1" t="s">
        <v>37</v>
      </c>
      <c r="B7" s="36">
        <v>36049</v>
      </c>
      <c r="C7" s="21">
        <v>40151</v>
      </c>
      <c r="D7" s="48">
        <v>34059.07</v>
      </c>
      <c r="E7" s="21">
        <v>34000</v>
      </c>
    </row>
    <row r="8" spans="1:5" x14ac:dyDescent="0.2">
      <c r="A8" s="1" t="s">
        <v>38</v>
      </c>
      <c r="B8" s="38">
        <v>16443</v>
      </c>
      <c r="C8" s="22">
        <v>25562</v>
      </c>
      <c r="D8" s="31">
        <v>18961.28</v>
      </c>
      <c r="E8" s="31">
        <v>18000</v>
      </c>
    </row>
    <row r="9" spans="1:5" x14ac:dyDescent="0.2">
      <c r="A9" s="9" t="s">
        <v>16</v>
      </c>
      <c r="B9" s="36">
        <f>SUM(B6:B8)</f>
        <v>177681</v>
      </c>
      <c r="C9" s="21">
        <f>SUM(C6:C8)</f>
        <v>189490</v>
      </c>
      <c r="D9" s="48">
        <f>SUM(D6:D8)</f>
        <v>175551.51</v>
      </c>
      <c r="E9" s="21">
        <f>SUM(E6:E8)</f>
        <v>174000</v>
      </c>
    </row>
    <row r="10" spans="1:5" x14ac:dyDescent="0.2">
      <c r="A10" s="13" t="s">
        <v>55</v>
      </c>
      <c r="B10" s="37">
        <v>85768</v>
      </c>
      <c r="D10" s="25"/>
      <c r="E10" s="31">
        <v>10000</v>
      </c>
    </row>
    <row r="11" spans="1:5" x14ac:dyDescent="0.2">
      <c r="A11" s="9"/>
      <c r="B11" s="36">
        <f>SUM(B9:B10)</f>
        <v>263449</v>
      </c>
      <c r="D11" s="48"/>
      <c r="E11" s="21">
        <f>SUM(E9:E10)</f>
        <v>184000</v>
      </c>
    </row>
    <row r="12" spans="1:5" x14ac:dyDescent="0.2">
      <c r="D12" s="11"/>
    </row>
    <row r="13" spans="1:5" ht="15.75" x14ac:dyDescent="0.25">
      <c r="A13" s="4" t="s">
        <v>39</v>
      </c>
      <c r="D13" s="11"/>
    </row>
    <row r="14" spans="1:5" s="3" customFormat="1" ht="31.5" x14ac:dyDescent="0.25">
      <c r="A14" s="5" t="s">
        <v>40</v>
      </c>
      <c r="B14" s="10" t="s">
        <v>67</v>
      </c>
      <c r="C14" s="39" t="s">
        <v>72</v>
      </c>
      <c r="D14" s="39" t="s">
        <v>77</v>
      </c>
      <c r="E14" s="10" t="s">
        <v>78</v>
      </c>
    </row>
    <row r="15" spans="1:5" x14ac:dyDescent="0.2">
      <c r="A15" s="1" t="s">
        <v>36</v>
      </c>
      <c r="B15" s="21">
        <v>155329</v>
      </c>
      <c r="C15" s="21">
        <v>153902</v>
      </c>
      <c r="D15" s="48">
        <v>131584.68</v>
      </c>
      <c r="E15" s="21">
        <v>132000</v>
      </c>
    </row>
    <row r="16" spans="1:5" x14ac:dyDescent="0.2">
      <c r="A16" s="1" t="s">
        <v>37</v>
      </c>
      <c r="B16" s="21">
        <v>49207</v>
      </c>
      <c r="C16" s="21">
        <v>33902</v>
      </c>
      <c r="D16" s="48">
        <v>32009.79</v>
      </c>
      <c r="E16" s="21">
        <v>34000</v>
      </c>
    </row>
    <row r="17" spans="1:5" x14ac:dyDescent="0.2">
      <c r="A17" s="1" t="s">
        <v>38</v>
      </c>
      <c r="B17" s="21">
        <v>58913</v>
      </c>
      <c r="C17" s="21">
        <v>15463</v>
      </c>
      <c r="D17" s="48">
        <v>15551.96</v>
      </c>
      <c r="E17" s="21">
        <v>18000</v>
      </c>
    </row>
    <row r="18" spans="1:5" x14ac:dyDescent="0.2">
      <c r="A18" s="11" t="s">
        <v>54</v>
      </c>
      <c r="B18" s="31"/>
      <c r="C18" s="31">
        <v>-30252</v>
      </c>
      <c r="D18" s="31"/>
      <c r="E18" s="31"/>
    </row>
    <row r="19" spans="1:5" x14ac:dyDescent="0.2">
      <c r="A19" s="9" t="s">
        <v>16</v>
      </c>
      <c r="B19" s="21">
        <f>SUM(B15:B18)</f>
        <v>263449</v>
      </c>
      <c r="C19" s="21">
        <f>SUM(C15:C18)</f>
        <v>173015</v>
      </c>
      <c r="D19" s="21">
        <f>SUM(D15:D18)</f>
        <v>179146.43</v>
      </c>
      <c r="E19" s="21">
        <f>SUM(E15:E18)</f>
        <v>184000</v>
      </c>
    </row>
    <row r="20" spans="1:5" x14ac:dyDescent="0.2">
      <c r="A20" s="9"/>
      <c r="C20" s="6"/>
      <c r="D20" s="6"/>
    </row>
    <row r="21" spans="1:5" x14ac:dyDescent="0.2">
      <c r="A21" s="9"/>
      <c r="C21" s="6"/>
      <c r="D21" s="6"/>
    </row>
    <row r="22" spans="1:5" x14ac:dyDescent="0.2">
      <c r="C22" s="6"/>
      <c r="D22" s="6"/>
    </row>
    <row r="23" spans="1:5" ht="15.75" x14ac:dyDescent="0.25">
      <c r="A23" s="4" t="s">
        <v>50</v>
      </c>
      <c r="C23" s="6"/>
      <c r="D23" s="6"/>
    </row>
    <row r="24" spans="1:5" ht="31.5" x14ac:dyDescent="0.25">
      <c r="A24" s="5" t="s">
        <v>35</v>
      </c>
      <c r="B24" s="39" t="s">
        <v>67</v>
      </c>
      <c r="C24" s="39" t="s">
        <v>72</v>
      </c>
      <c r="D24" s="39" t="s">
        <v>77</v>
      </c>
      <c r="E24" s="10"/>
    </row>
    <row r="25" spans="1:5" x14ac:dyDescent="0.2">
      <c r="A25" s="1" t="s">
        <v>36</v>
      </c>
      <c r="B25" s="23">
        <v>125729</v>
      </c>
      <c r="C25" s="17">
        <v>133554</v>
      </c>
      <c r="D25" s="21">
        <v>170614</v>
      </c>
      <c r="E25" s="17"/>
    </row>
    <row r="26" spans="1:5" x14ac:dyDescent="0.2">
      <c r="A26" s="1" t="s">
        <v>37</v>
      </c>
      <c r="B26" s="23">
        <v>41900</v>
      </c>
      <c r="C26" s="17">
        <v>41274</v>
      </c>
      <c r="D26" s="21">
        <v>47134</v>
      </c>
      <c r="E26" s="17"/>
    </row>
    <row r="27" spans="1:5" x14ac:dyDescent="0.2">
      <c r="A27" s="1" t="s">
        <v>38</v>
      </c>
      <c r="B27" s="24">
        <v>911</v>
      </c>
      <c r="C27" s="18">
        <v>5884</v>
      </c>
      <c r="D27" s="31">
        <v>14605</v>
      </c>
      <c r="E27" s="17"/>
    </row>
    <row r="28" spans="1:5" x14ac:dyDescent="0.2">
      <c r="A28" s="9" t="s">
        <v>16</v>
      </c>
      <c r="B28" s="23">
        <f>SUM(B25:B27)</f>
        <v>168540</v>
      </c>
      <c r="C28" s="17">
        <f>SUM(C25:C27)</f>
        <v>180712</v>
      </c>
      <c r="D28" s="21">
        <f>SUM(D25:D27)</f>
        <v>232353</v>
      </c>
      <c r="E28" s="17"/>
    </row>
    <row r="30" spans="1:5" ht="15.75" x14ac:dyDescent="0.25">
      <c r="A30" s="3" t="s">
        <v>0</v>
      </c>
    </row>
    <row r="32" spans="1:5" ht="30.75" x14ac:dyDescent="0.25">
      <c r="A32" s="4" t="s">
        <v>45</v>
      </c>
      <c r="D32" s="50" t="s">
        <v>76</v>
      </c>
      <c r="E32" s="54" t="s">
        <v>82</v>
      </c>
    </row>
    <row r="33" spans="2:5" x14ac:dyDescent="0.2">
      <c r="B33" s="1" t="s">
        <v>1</v>
      </c>
      <c r="D33" s="21">
        <v>3524.68</v>
      </c>
      <c r="E33" s="21">
        <v>10000</v>
      </c>
    </row>
    <row r="34" spans="2:5" x14ac:dyDescent="0.2">
      <c r="B34" s="1" t="s">
        <v>37</v>
      </c>
      <c r="D34" s="21">
        <v>0</v>
      </c>
      <c r="E34" s="23">
        <v>0</v>
      </c>
    </row>
    <row r="35" spans="2:5" x14ac:dyDescent="0.2">
      <c r="B35" s="1" t="s">
        <v>38</v>
      </c>
      <c r="D35" s="31">
        <v>0</v>
      </c>
      <c r="E35" s="24">
        <v>0</v>
      </c>
    </row>
    <row r="36" spans="2:5" x14ac:dyDescent="0.2">
      <c r="C36" s="9" t="s">
        <v>16</v>
      </c>
      <c r="D36" s="21"/>
      <c r="E36" s="21">
        <f>SUM(E33:E35)</f>
        <v>10000</v>
      </c>
    </row>
    <row r="38" spans="2:5" ht="15.75" x14ac:dyDescent="0.25">
      <c r="B38" s="4" t="s">
        <v>46</v>
      </c>
    </row>
    <row r="39" spans="2:5" x14ac:dyDescent="0.2">
      <c r="B39" s="1" t="s">
        <v>47</v>
      </c>
      <c r="D39" s="23">
        <v>30000</v>
      </c>
    </row>
    <row r="40" spans="2:5" x14ac:dyDescent="0.2">
      <c r="B40" s="1" t="s">
        <v>48</v>
      </c>
      <c r="D40" s="23">
        <v>20000</v>
      </c>
    </row>
    <row r="41" spans="2:5" x14ac:dyDescent="0.2">
      <c r="B41" s="1" t="s">
        <v>49</v>
      </c>
      <c r="D41" s="25">
        <v>20000</v>
      </c>
    </row>
    <row r="42" spans="2:5" x14ac:dyDescent="0.2">
      <c r="B42" s="1" t="s">
        <v>51</v>
      </c>
      <c r="D42" s="25">
        <v>35000</v>
      </c>
    </row>
    <row r="43" spans="2:5" x14ac:dyDescent="0.2">
      <c r="B43" s="11" t="s">
        <v>57</v>
      </c>
      <c r="D43" s="25">
        <v>47000</v>
      </c>
    </row>
    <row r="44" spans="2:5" x14ac:dyDescent="0.2">
      <c r="B44" s="11" t="s">
        <v>61</v>
      </c>
      <c r="D44" s="25">
        <v>37000</v>
      </c>
    </row>
    <row r="45" spans="2:5" x14ac:dyDescent="0.2">
      <c r="B45" s="11" t="s">
        <v>60</v>
      </c>
      <c r="D45" s="33">
        <v>30000</v>
      </c>
    </row>
    <row r="46" spans="2:5" x14ac:dyDescent="0.2">
      <c r="C46" s="9" t="s">
        <v>16</v>
      </c>
      <c r="D46" s="25">
        <f>SUM(D39:D45)</f>
        <v>219000</v>
      </c>
    </row>
    <row r="48" spans="2:5" ht="15.75" x14ac:dyDescent="0.25">
      <c r="B48" s="3" t="s">
        <v>52</v>
      </c>
      <c r="C48" s="3"/>
      <c r="D48" s="55">
        <v>219000</v>
      </c>
      <c r="E48" s="32"/>
    </row>
    <row r="49" spans="1:5" ht="44.25" x14ac:dyDescent="0.55000000000000004">
      <c r="A49" s="60" t="s">
        <v>41</v>
      </c>
      <c r="B49" s="60"/>
      <c r="C49" s="60"/>
      <c r="D49" s="60"/>
      <c r="E49" s="60"/>
    </row>
    <row r="50" spans="1:5" ht="44.25" x14ac:dyDescent="0.55000000000000004">
      <c r="A50" s="60" t="s">
        <v>42</v>
      </c>
      <c r="B50" s="60"/>
      <c r="C50" s="60"/>
      <c r="D50" s="60"/>
      <c r="E50" s="60"/>
    </row>
    <row r="51" spans="1:5" ht="44.25" x14ac:dyDescent="0.55000000000000004">
      <c r="A51" s="60" t="s">
        <v>43</v>
      </c>
      <c r="B51" s="60"/>
      <c r="C51" s="60"/>
      <c r="D51" s="60"/>
      <c r="E51" s="60"/>
    </row>
    <row r="52" spans="1:5" ht="30" x14ac:dyDescent="0.4">
      <c r="A52" s="7"/>
    </row>
    <row r="53" spans="1:5" ht="30" x14ac:dyDescent="0.4">
      <c r="A53" s="61">
        <v>2017</v>
      </c>
      <c r="B53" s="61"/>
      <c r="C53" s="61"/>
      <c r="D53" s="61"/>
      <c r="E53" s="61"/>
    </row>
    <row r="55" spans="1:5" ht="20.25" x14ac:dyDescent="0.3">
      <c r="A55" s="57" t="s">
        <v>84</v>
      </c>
      <c r="B55" s="57"/>
      <c r="C55" s="57"/>
      <c r="D55" s="57"/>
      <c r="E55" s="57"/>
    </row>
    <row r="56" spans="1:5" ht="20.25" x14ac:dyDescent="0.3">
      <c r="A56" s="57" t="s">
        <v>85</v>
      </c>
      <c r="B56" s="57"/>
      <c r="C56" s="57"/>
      <c r="D56" s="57"/>
      <c r="E56" s="57"/>
    </row>
    <row r="57" spans="1:5" x14ac:dyDescent="0.2">
      <c r="D57" s="34" t="s">
        <v>83</v>
      </c>
    </row>
    <row r="58" spans="1:5" x14ac:dyDescent="0.2">
      <c r="D58" s="20" t="s">
        <v>86</v>
      </c>
    </row>
  </sheetData>
  <mergeCells count="8">
    <mergeCell ref="A55:E55"/>
    <mergeCell ref="A56:E56"/>
    <mergeCell ref="A1:E1"/>
    <mergeCell ref="A2:E2"/>
    <mergeCell ref="A49:E49"/>
    <mergeCell ref="A50:E50"/>
    <mergeCell ref="A51:E51"/>
    <mergeCell ref="A53:E53"/>
  </mergeCells>
  <phoneticPr fontId="0" type="noConversion"/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Maj St '17</vt:lpstr>
      <vt:lpstr>Loc St '17</vt:lpstr>
      <vt:lpstr>Gen Fd '17</vt:lpstr>
      <vt:lpstr>SummaryTitle</vt:lpstr>
      <vt:lpstr>SummaryTitle!Print_Area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Ladd</dc:creator>
  <cp:lastModifiedBy>Village</cp:lastModifiedBy>
  <cp:lastPrinted>2016-06-09T21:46:44Z</cp:lastPrinted>
  <dcterms:created xsi:type="dcterms:W3CDTF">2009-04-21T22:16:06Z</dcterms:created>
  <dcterms:modified xsi:type="dcterms:W3CDTF">2016-09-12T22:30:54Z</dcterms:modified>
</cp:coreProperties>
</file>