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E17" i="1"/>
  <c r="G17" i="1" s="1"/>
  <c r="G18" i="1" s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<sst xmlns="http://schemas.openxmlformats.org/spreadsheetml/2006/main" count="52" uniqueCount="41">
  <si>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</si>
  <si>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</si>
  <si>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</si>
  <si>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</si>
  <si>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</si>
  <si>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</si>
  <si>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</si>
  <si>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</si>
  <si>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</si>
  <si>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</si>
  <si>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</si>
  <si>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</si>
  <si>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</si>
  <si>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</si>
  <si>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</si>
  <si>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</si>
  <si>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</si>
  <si>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</si>
  <si>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</si>
  <si>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</si>
  <si>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</si>
  <si>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</si>
  <si>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</si>
  <si>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</si>
  <si>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</si>
  <si>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</si>
  <si>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</si>
  <si>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</si>
  <si>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</si>
  <si>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</si>
  <si>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</si>
  <si>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</si>
  <si>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</si>
  <si>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</si>
  <si>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</si>
  <si>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</si>
  <si>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</si>
  <si>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</si>
  <si>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membership</t>
  </si>
  <si>
    <t>franchise fee</t>
  </si>
  <si>
    <t>liq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</si>
</sst>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32" sqref="E32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43465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43434</v>
      </c>
      <c r="G7" s="23">
        <v>212968.54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1103.04</v>
      </c>
      <c r="G15"/>
    </row>
    <row r="16" spans="1:9" x14ac:dyDescent="0.2">
      <c r="B16" s="1"/>
      <c r="C16" s="12" t="s">
        <v>4</v>
      </c>
      <c r="E16" s="13">
        <v>83.97</v>
      </c>
    </row>
    <row r="17" spans="1:9" ht="15.75" customHeight="1" x14ac:dyDescent="0.2">
      <c r="D17" s="1" t="s">
        <v>5</v>
      </c>
      <c r="E17" s="14">
        <f>SUM(E9:E16)</f>
        <v>1187.01</v>
      </c>
      <c r="G17" s="7">
        <f>SUM(E17)</f>
        <v>1187.01</v>
      </c>
    </row>
    <row r="18" spans="1:9" ht="14.25" customHeight="1" x14ac:dyDescent="0.2">
      <c r="E18" s="21"/>
      <c r="G18" s="4">
        <f>SUM(G7:G17)</f>
        <v>214155.55000000002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2169.62</v>
      </c>
    </row>
    <row r="21" spans="1:9" x14ac:dyDescent="0.2">
      <c r="C21" s="18" t="s">
        <v>15</v>
      </c>
      <c r="E21" s="13">
        <v>1078.8</v>
      </c>
    </row>
    <row r="22" spans="1:9" x14ac:dyDescent="0.2">
      <c r="C22" s="22" t="s">
        <v>28</v>
      </c>
      <c r="E22" s="24">
        <v>175.24</v>
      </c>
    </row>
    <row r="23" spans="1:9" x14ac:dyDescent="0.2">
      <c r="A23" s="12"/>
      <c r="C23" s="12" t="s">
        <v>8</v>
      </c>
      <c r="E23" s="13">
        <v>2781.99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208.59</v>
      </c>
    </row>
    <row r="26" spans="1:9" x14ac:dyDescent="0.2">
      <c r="A26" s="12"/>
      <c r="C26" s="12" t="s">
        <v>21</v>
      </c>
      <c r="D26" s="12"/>
      <c r="E26" s="13">
        <v>137.5</v>
      </c>
    </row>
    <row r="27" spans="1:9" x14ac:dyDescent="0.2">
      <c r="A27" s="12"/>
      <c r="C27" s="12" t="s">
        <v>29</v>
      </c>
      <c r="D27" s="12"/>
      <c r="E27" s="13">
        <v>172.5</v>
      </c>
    </row>
    <row r="28" spans="1:9" x14ac:dyDescent="0.2">
      <c r="C28" s="18" t="s">
        <v>38</v>
      </c>
      <c r="D28" s="12"/>
      <c r="E28" s="19">
        <v>538.69000000000005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40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7262.93</v>
      </c>
      <c r="F32" s="1">
        <v>0</v>
      </c>
      <c r="G32" s="7">
        <f>E32</f>
        <v>7262.93</v>
      </c>
      <c r="I32" s="1"/>
    </row>
    <row r="33" spans="1:10" ht="20.100000000000001" customHeight="1" x14ac:dyDescent="0.2">
      <c r="A33" s="12" t="s">
        <v>24</v>
      </c>
      <c r="C33" s="20">
        <v>43465</v>
      </c>
      <c r="G33" s="4">
        <f>G18-G32</f>
        <v>206892.62000000002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43434</v>
      </c>
      <c r="G37" s="27">
        <v>107004.52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5322.9</v>
      </c>
      <c r="G40" s="27"/>
    </row>
    <row r="41" spans="1:10" x14ac:dyDescent="0.2">
      <c r="C41" s="1" t="s">
        <v>4</v>
      </c>
      <c r="E41" s="7">
        <v>23.13</v>
      </c>
      <c r="G41" s="27"/>
    </row>
    <row r="42" spans="1:10" ht="20.100000000000001" customHeight="1" x14ac:dyDescent="0.2">
      <c r="D42" s="1" t="s">
        <v>5</v>
      </c>
      <c r="E42" s="15">
        <f>SUM(E40:E41)</f>
        <v>5346.03</v>
      </c>
      <c r="G42" s="28">
        <f>SUM(E42)</f>
        <v>5346.03</v>
      </c>
    </row>
    <row r="43" spans="1:10" ht="11.25" customHeight="1" x14ac:dyDescent="0.2">
      <c r="E43" s="23" t="s">
        <v>14</v>
      </c>
      <c r="G43" s="26">
        <f>SUM(G37:G42)</f>
        <v>112350.55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3515.01</v>
      </c>
      <c r="G45" s="26"/>
    </row>
    <row r="46" spans="1:10" x14ac:dyDescent="0.2">
      <c r="B46" s="1"/>
      <c r="C46" s="18" t="s">
        <v>16</v>
      </c>
      <c r="D46" s="18"/>
      <c r="E46" s="13">
        <v>2162</v>
      </c>
      <c r="G46" s="26"/>
    </row>
    <row r="47" spans="1:10" x14ac:dyDescent="0.2">
      <c r="B47" s="1"/>
      <c r="C47" s="18" t="s">
        <v>22</v>
      </c>
      <c r="E47" s="13">
        <v>322.35000000000002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146.41999999999999</v>
      </c>
      <c r="G50" s="26"/>
    </row>
    <row r="51" spans="1:7" ht="19.5" customHeight="1" x14ac:dyDescent="0.2">
      <c r="D51" s="1" t="s">
        <v>9</v>
      </c>
      <c r="E51" s="17">
        <f>SUM(E45:E50)</f>
        <v>6145.7800000000007</v>
      </c>
      <c r="G51" s="7">
        <f>SUM(E51)</f>
        <v>6145.7800000000007</v>
      </c>
    </row>
    <row r="52" spans="1:7" ht="19.5" customHeight="1" x14ac:dyDescent="0.2">
      <c r="A52" s="12" t="s">
        <v>26</v>
      </c>
      <c r="C52" s="20">
        <v>43465</v>
      </c>
      <c r="E52" s="4"/>
      <c r="G52" s="14">
        <f>G43-G51</f>
        <v>106204.77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2019-01-07T16:23:23Z</dcterms:modified>
</cp:coreProperties>
</file>