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F48" i="1" l="1"/>
  <c r="F45" i="1"/>
  <c r="E34" i="1"/>
  <c r="F27" i="1"/>
  <c r="F46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<sst xmlns="http://schemas.openxmlformats.org/spreadsheetml/2006/main" count="55" uniqueCount="37">
  <si>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</si>
  <si>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</si>
  <si>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</si>
  <si>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</si>
  <si>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</si>
  <si>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</si>
  <si>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</si>
  <si>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</si>
  <si>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</si>
  <si>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</si>
  <si>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</si>
  <si>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</si>
  <si>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</si>
  <si>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</si>
  <si>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</si>
  <si>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</si>
  <si>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</si>
  <si>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</si>
  <si>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</si>
  <si>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</si>
  <si>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</si>
  <si>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</si>
  <si>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</si>
  <si>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</si>
  <si>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</si>
  <si>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</si>
  <si>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</si>
  <si>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</si>
  <si>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</si>
  <si>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</si>
  <si>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</si>
  <si>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</si>
  <si>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</si>
  <si>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</si>
  <si>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</t>
  </si>
  <si>
    <t>PA 2017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</si>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</sst>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6" workbookViewId="0">
      <selection activeCell="E51" sqref="E5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43524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43496</v>
      </c>
      <c r="E6" s="23" t="s">
        <v>19</v>
      </c>
      <c r="F6" s="5">
        <v>60251.11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0</v>
      </c>
    </row>
    <row r="9" spans="1:6" x14ac:dyDescent="0.2">
      <c r="B9" s="1"/>
      <c r="C9" s="10" t="s">
        <v>35</v>
      </c>
      <c r="E9" s="20">
        <v>0</v>
      </c>
    </row>
    <row r="10" spans="1:6" x14ac:dyDescent="0.2">
      <c r="C10" s="1" t="s">
        <v>4</v>
      </c>
      <c r="E10" s="8">
        <v>11.53</v>
      </c>
    </row>
    <row r="11" spans="1:6" ht="20.100000000000001" customHeight="1" x14ac:dyDescent="0.2">
      <c r="D11" s="1" t="s">
        <v>5</v>
      </c>
      <c r="E11" s="19">
        <v>11.53</v>
      </c>
      <c r="F11" s="8">
        <v>11.53</v>
      </c>
    </row>
    <row r="12" spans="1:6" x14ac:dyDescent="0.2">
      <c r="E12" s="5"/>
      <c r="F12" s="5">
        <f>SUM(F6+F11)</f>
        <v>60262.64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600</v>
      </c>
    </row>
    <row r="16" spans="1:6" x14ac:dyDescent="0.2">
      <c r="B16" s="1"/>
      <c r="C16" s="10" t="s">
        <v>25</v>
      </c>
      <c r="D16" s="10"/>
      <c r="E16" s="11">
        <v>1404.78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193.56</v>
      </c>
    </row>
    <row r="19" spans="1:6" ht="20.100000000000001" customHeight="1" x14ac:dyDescent="0.2">
      <c r="D19" s="1" t="s">
        <v>9</v>
      </c>
      <c r="E19" s="5">
        <f>SUM(E14:E18)</f>
        <v>2198.34</v>
      </c>
      <c r="F19" s="8">
        <f>SUM(E19)</f>
        <v>2198.34</v>
      </c>
    </row>
    <row r="20" spans="1:6" ht="24.95" customHeight="1" x14ac:dyDescent="0.2">
      <c r="A20" s="10" t="s">
        <v>23</v>
      </c>
      <c r="C20" s="15">
        <v>43524</v>
      </c>
      <c r="D20" s="10"/>
      <c r="F20" s="5">
        <f>SUM(F12-F19)</f>
        <v>58064.3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43496</v>
      </c>
      <c r="F23" s="5">
        <v>23813.72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2809.56</v>
      </c>
    </row>
    <row r="26" spans="1:6" x14ac:dyDescent="0.2">
      <c r="A26" s="10" t="s">
        <v>19</v>
      </c>
      <c r="B26" s="1"/>
      <c r="C26" s="10" t="s">
        <v>36</v>
      </c>
      <c r="E26" s="12">
        <v>30</v>
      </c>
    </row>
    <row r="27" spans="1:6" x14ac:dyDescent="0.2">
      <c r="D27" s="1" t="s">
        <v>5</v>
      </c>
      <c r="E27" s="11">
        <v>2839.56</v>
      </c>
      <c r="F27" s="8">
        <f>SUM(E27)</f>
        <v>2839.56</v>
      </c>
    </row>
    <row r="28" spans="1:6" x14ac:dyDescent="0.2">
      <c r="E28" s="12"/>
      <c r="F28" s="5">
        <f>SUM(F23:F27)</f>
        <v>26653.280000000002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164.74</v>
      </c>
    </row>
    <row r="32" spans="1:6" x14ac:dyDescent="0.2">
      <c r="B32" s="1"/>
      <c r="C32" s="10" t="s">
        <v>12</v>
      </c>
      <c r="E32" s="13">
        <v>409.95</v>
      </c>
    </row>
    <row r="33" spans="1:8" x14ac:dyDescent="0.2">
      <c r="B33" s="1"/>
      <c r="C33" s="10" t="s">
        <v>20</v>
      </c>
      <c r="D33" s="10" t="s">
        <v>28</v>
      </c>
      <c r="E33" s="8">
        <v>277.56</v>
      </c>
    </row>
    <row r="34" spans="1:8" x14ac:dyDescent="0.2">
      <c r="D34" s="1" t="s">
        <v>9</v>
      </c>
      <c r="E34" s="12">
        <f>SUM(E29:E33)</f>
        <v>852.25</v>
      </c>
      <c r="F34" s="8">
        <f>E34</f>
        <v>852.25</v>
      </c>
    </row>
    <row r="35" spans="1:8" ht="20.100000000000001" customHeight="1" x14ac:dyDescent="0.2">
      <c r="A35" s="16" t="s">
        <v>27</v>
      </c>
      <c r="D35" s="17">
        <v>43524</v>
      </c>
      <c r="E35" s="12" t="s">
        <v>19</v>
      </c>
      <c r="F35" s="5">
        <f>F28-F34</f>
        <v>25801.030000000002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43496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60897.67</v>
      </c>
    </row>
    <row r="40" spans="1:8" x14ac:dyDescent="0.2">
      <c r="B40" s="1"/>
      <c r="C40" s="1" t="s">
        <v>15</v>
      </c>
      <c r="E40" s="21">
        <v>4489.33</v>
      </c>
      <c r="F40" s="24"/>
    </row>
    <row r="41" spans="1:8" x14ac:dyDescent="0.2">
      <c r="B41" s="1"/>
      <c r="C41" s="1" t="s">
        <v>16</v>
      </c>
      <c r="E41" s="21">
        <v>134.69</v>
      </c>
      <c r="F41" s="24"/>
    </row>
    <row r="42" spans="1:8" x14ac:dyDescent="0.2">
      <c r="B42" s="1"/>
      <c r="C42" s="1" t="s">
        <v>17</v>
      </c>
      <c r="E42" s="21">
        <v>269.36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4893.38</v>
      </c>
      <c r="F45" s="8">
        <f>SUM(E45)</f>
        <v>4893.38</v>
      </c>
    </row>
    <row r="46" spans="1:8" x14ac:dyDescent="0.2">
      <c r="E46" s="13" t="s">
        <v>19</v>
      </c>
      <c r="F46" s="24">
        <f>SUM(F39:F45)</f>
        <v>65791.05</v>
      </c>
    </row>
    <row r="47" spans="1:8" ht="15" customHeight="1" x14ac:dyDescent="0.2">
      <c r="B47" s="1" t="s">
        <v>6</v>
      </c>
      <c r="C47" s="23" t="s">
        <v>34</v>
      </c>
      <c r="E47" s="27">
        <v>0</v>
      </c>
    </row>
    <row r="48" spans="1:8" x14ac:dyDescent="0.2">
      <c r="C48" s="23" t="s">
        <v>33</v>
      </c>
      <c r="E48" s="5">
        <v>0</v>
      </c>
      <c r="F48" s="8">
        <f>SUM(E49)</f>
        <v>0</v>
      </c>
    </row>
    <row r="49" spans="1:6" x14ac:dyDescent="0.2">
      <c r="D49" s="10" t="s">
        <v>29</v>
      </c>
      <c r="E49" s="24"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43524</v>
      </c>
      <c r="E50" s="24">
        <v>0</v>
      </c>
      <c r="F50" s="5">
        <f>F46-F48</f>
        <v>65791.05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2019-03-04T15:13:26Z</dcterms:modified>
</cp:coreProperties>
</file>