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51" i="1" l="1"/>
  <c r="G51" i="1" s="1"/>
  <c r="E17" i="1"/>
  <c r="G17" i="1" s="1"/>
  <c r="G18" i="1" s="1"/>
  <c r="E42" i="1" l="1"/>
  <c r="G42" i="1" s="1"/>
  <c r="G43" i="1" s="1"/>
  <c r="G52" i="1" s="1"/>
  <c r="E32" i="1" l="1"/>
  <c r="G32" i="1" l="1"/>
  <c r="G33" i="1" l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<sst xmlns="http://schemas.openxmlformats.org/spreadsheetml/2006/main" count="52" uniqueCount="41">
  <si>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</si>
  <si>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</si>
  <si>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</si>
  <si>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</si>
  <si>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</si>
  <si>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</si>
  <si>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</si>
  <si>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</si>
  <si>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</si>
  <si>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</si>
  <si>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</si>
  <si>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</si>
  <si>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</si>
  <si>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</si>
  <si>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</si>
  <si>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</si>
  <si>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</si>
  <si>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</si>
  <si>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</si>
  <si>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</si>
  <si>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</si>
  <si>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</si>
  <si>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</si>
  <si>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</si>
  <si>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</si>
  <si>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</si>
  <si>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</si>
  <si>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</si>
  <si>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</si>
  <si>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</si>
  <si>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</si>
  <si>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</si>
  <si>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</si>
  <si>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</si>
  <si>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</si>
  <si>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Fines/metro</t>
  </si>
  <si>
    <t>liquor fees</t>
  </si>
  <si>
    <t>sales tax/extra</t>
  </si>
  <si>
    <t>membership</t>
  </si>
  <si>
    <t>franchise fee</t>
  </si>
  <si>
    <t>liq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</si>
</sst>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16" zoomScaleNormal="100" workbookViewId="0">
      <selection activeCell="E51" sqref="E51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43496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43465</v>
      </c>
      <c r="G7" s="23">
        <v>206892.62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39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37</v>
      </c>
      <c r="D10" s="12"/>
      <c r="E10" s="16">
        <v>7617</v>
      </c>
      <c r="G10" s="4"/>
    </row>
    <row r="11" spans="1:9" x14ac:dyDescent="0.2">
      <c r="B11" s="1"/>
      <c r="C11" s="12" t="s">
        <v>36</v>
      </c>
      <c r="E11" s="17">
        <v>0</v>
      </c>
    </row>
    <row r="12" spans="1:9" x14ac:dyDescent="0.2">
      <c r="B12" s="1"/>
      <c r="C12" s="12" t="s">
        <v>35</v>
      </c>
      <c r="E12" s="17">
        <v>45</v>
      </c>
    </row>
    <row r="13" spans="1:9" x14ac:dyDescent="0.2">
      <c r="B13" s="1"/>
      <c r="C13" s="12" t="s">
        <v>19</v>
      </c>
      <c r="D13" s="12" t="s">
        <v>25</v>
      </c>
      <c r="E13" s="17">
        <v>25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751.66</v>
      </c>
      <c r="G15"/>
    </row>
    <row r="16" spans="1:9" x14ac:dyDescent="0.2">
      <c r="B16" s="1"/>
      <c r="C16" s="12" t="s">
        <v>4</v>
      </c>
      <c r="E16" s="13">
        <v>84.01</v>
      </c>
    </row>
    <row r="17" spans="1:9" ht="15.75" customHeight="1" x14ac:dyDescent="0.2">
      <c r="D17" s="1" t="s">
        <v>5</v>
      </c>
      <c r="E17" s="14">
        <f>SUM(E9:E16)</f>
        <v>8522.67</v>
      </c>
      <c r="G17" s="7">
        <f>SUM(E17)</f>
        <v>8522.67</v>
      </c>
    </row>
    <row r="18" spans="1:9" ht="14.25" customHeight="1" x14ac:dyDescent="0.2">
      <c r="E18" s="21"/>
      <c r="G18" s="4">
        <f>SUM(G7:G17)</f>
        <v>215415.29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6835.33</v>
      </c>
    </row>
    <row r="21" spans="1:9" x14ac:dyDescent="0.2">
      <c r="C21" s="18" t="s">
        <v>15</v>
      </c>
      <c r="E21" s="13">
        <v>417.4</v>
      </c>
    </row>
    <row r="22" spans="1:9" x14ac:dyDescent="0.2">
      <c r="C22" s="22" t="s">
        <v>28</v>
      </c>
      <c r="E22" s="24">
        <v>306.81</v>
      </c>
    </row>
    <row r="23" spans="1:9" x14ac:dyDescent="0.2">
      <c r="A23" s="12"/>
      <c r="C23" s="12" t="s">
        <v>8</v>
      </c>
      <c r="E23" s="13">
        <v>2742.87</v>
      </c>
    </row>
    <row r="24" spans="1:9" x14ac:dyDescent="0.2">
      <c r="A24" s="12"/>
      <c r="C24" s="12" t="s">
        <v>30</v>
      </c>
      <c r="E24" s="13">
        <v>22</v>
      </c>
    </row>
    <row r="25" spans="1:9" x14ac:dyDescent="0.2">
      <c r="A25" s="12"/>
      <c r="C25" s="12" t="s">
        <v>22</v>
      </c>
      <c r="E25" s="13">
        <v>298.01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29</v>
      </c>
      <c r="D27" s="12"/>
      <c r="E27" s="13">
        <v>0</v>
      </c>
    </row>
    <row r="28" spans="1:9" x14ac:dyDescent="0.2">
      <c r="C28" s="18" t="s">
        <v>38</v>
      </c>
      <c r="D28" s="12"/>
      <c r="E28" s="19">
        <v>100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40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406.75</v>
      </c>
    </row>
    <row r="32" spans="1:9" ht="20.100000000000001" customHeight="1" x14ac:dyDescent="0.2">
      <c r="D32" s="1" t="s">
        <v>9</v>
      </c>
      <c r="E32" s="4">
        <f>SUM(E20:E31)</f>
        <v>11129.17</v>
      </c>
      <c r="F32" s="1">
        <v>0</v>
      </c>
      <c r="G32" s="7">
        <f>E32</f>
        <v>11129.17</v>
      </c>
      <c r="I32" s="1"/>
    </row>
    <row r="33" spans="1:10" ht="20.100000000000001" customHeight="1" x14ac:dyDescent="0.2">
      <c r="A33" s="12" t="s">
        <v>24</v>
      </c>
      <c r="C33" s="20">
        <v>43496</v>
      </c>
      <c r="G33" s="4">
        <f>G18-G32</f>
        <v>204286.12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32</v>
      </c>
    </row>
    <row r="37" spans="1:10" x14ac:dyDescent="0.2">
      <c r="A37" s="12" t="s">
        <v>26</v>
      </c>
      <c r="C37" s="25"/>
      <c r="D37" s="31">
        <v>43465</v>
      </c>
      <c r="G37" s="27">
        <v>106204.77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4170.74</v>
      </c>
      <c r="G40" s="27"/>
    </row>
    <row r="41" spans="1:10" x14ac:dyDescent="0.2">
      <c r="C41" s="1" t="s">
        <v>4</v>
      </c>
      <c r="E41" s="7">
        <v>23.25</v>
      </c>
      <c r="G41" s="27"/>
    </row>
    <row r="42" spans="1:10" ht="20.100000000000001" customHeight="1" x14ac:dyDescent="0.2">
      <c r="D42" s="1" t="s">
        <v>5</v>
      </c>
      <c r="E42" s="15">
        <f>SUM(E40:E41)</f>
        <v>4193.99</v>
      </c>
      <c r="G42" s="28">
        <f>SUM(E42)</f>
        <v>4193.99</v>
      </c>
    </row>
    <row r="43" spans="1:10" ht="11.25" customHeight="1" x14ac:dyDescent="0.2">
      <c r="E43" s="23" t="s">
        <v>14</v>
      </c>
      <c r="G43" s="26">
        <f>SUM(G37:G42)</f>
        <v>110398.76000000001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3392.11</v>
      </c>
      <c r="G46" s="26"/>
    </row>
    <row r="47" spans="1:10" x14ac:dyDescent="0.2">
      <c r="B47" s="1"/>
      <c r="C47" s="18" t="s">
        <v>22</v>
      </c>
      <c r="E47" s="13">
        <v>404.4</v>
      </c>
      <c r="G47" s="26"/>
    </row>
    <row r="48" spans="1:10" x14ac:dyDescent="0.2">
      <c r="B48" s="1"/>
      <c r="C48" s="18" t="s">
        <v>33</v>
      </c>
      <c r="E48" s="13">
        <v>0</v>
      </c>
      <c r="G48" s="26"/>
    </row>
    <row r="49" spans="1:7" x14ac:dyDescent="0.2">
      <c r="B49" s="1"/>
      <c r="C49" s="18" t="s">
        <v>31</v>
      </c>
      <c r="E49" s="13">
        <v>0</v>
      </c>
      <c r="G49" s="26"/>
    </row>
    <row r="50" spans="1:7" x14ac:dyDescent="0.2">
      <c r="B50" s="1"/>
      <c r="C50" s="1" t="s">
        <v>12</v>
      </c>
      <c r="E50" s="7">
        <v>468.59</v>
      </c>
      <c r="G50" s="26"/>
    </row>
    <row r="51" spans="1:7" ht="19.5" customHeight="1" x14ac:dyDescent="0.2">
      <c r="D51" s="1" t="s">
        <v>9</v>
      </c>
      <c r="E51" s="17">
        <f>SUM(E45:E50)</f>
        <v>4265.1000000000004</v>
      </c>
      <c r="G51" s="7">
        <f>SUM(E51)</f>
        <v>4265.1000000000004</v>
      </c>
    </row>
    <row r="52" spans="1:7" ht="19.5" customHeight="1" x14ac:dyDescent="0.2">
      <c r="A52" s="12" t="s">
        <v>26</v>
      </c>
      <c r="C52" s="20">
        <v>43496</v>
      </c>
      <c r="E52" s="4"/>
      <c r="G52" s="14">
        <f>G43-G51</f>
        <v>106133.66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2019-02-04T15:39:15Z</dcterms:modified>
</cp:coreProperties>
</file>