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E11" i="1" l="1"/>
  <c r="E34" i="1" l="1"/>
  <c r="F28" i="1" l="1"/>
  <c r="F34" i="1" l="1"/>
  <c r="F35" i="1" l="1"/>
  <c r="E19" i="1" l="1"/>
  <c r="F19" i="1" s="1"/>
  <c r="F12" i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<sst xmlns="http://schemas.openxmlformats.org/spreadsheetml/2006/main" count="57" uniqueCount="37">
  <si>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</si>
  <si>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</si>
  <si>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</si>
  <si>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</si>
  <si>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</si>
  <si>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</si>
  <si>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</si>
  <si>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</si>
  <si>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</si>
  <si>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</si>
  <si>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</si>
  <si>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</si>
  <si>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</si>
  <si>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</si>
  <si>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</si>
  <si>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</si>
  <si>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</si>
  <si>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</si>
  <si>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</si>
  <si>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</si>
  <si>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</si>
  <si>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</si>
  <si>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</si>
  <si>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</si>
  <si>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</si>
  <si>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</si>
  <si>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</si>
  <si>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</si>
  <si>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</si>
  <si>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</si>
  <si>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</si>
  <si>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</si>
  <si>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Transfer 2ndqtr</t>
  </si>
  <si>
    <t>.</t>
  </si>
  <si>
    <t>December 31,2017</t>
  </si>
  <si>
    <t>reimbursement</t>
  </si>
  <si>
    <t>service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</si>
</sst>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5" workbookViewId="0">
      <selection activeCell="F49" sqref="F4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43131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 t="s">
        <v>34</v>
      </c>
      <c r="E6" s="23" t="s">
        <v>19</v>
      </c>
      <c r="F6" s="5">
        <v>42823.4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1114</v>
      </c>
    </row>
    <row r="9" spans="1:6" x14ac:dyDescent="0.2">
      <c r="B9" s="1"/>
      <c r="C9" s="10" t="s">
        <v>32</v>
      </c>
      <c r="E9" s="20">
        <v>0</v>
      </c>
    </row>
    <row r="10" spans="1:6" x14ac:dyDescent="0.2">
      <c r="C10" s="1" t="s">
        <v>4</v>
      </c>
      <c r="E10" s="8">
        <v>9.08</v>
      </c>
    </row>
    <row r="11" spans="1:6" ht="20.100000000000001" customHeight="1" x14ac:dyDescent="0.2">
      <c r="D11" s="1" t="s">
        <v>5</v>
      </c>
      <c r="E11" s="19">
        <f>SUM(E8:E10)</f>
        <v>1123.08</v>
      </c>
      <c r="F11" s="8">
        <v>1123.08</v>
      </c>
    </row>
    <row r="12" spans="1:6" x14ac:dyDescent="0.2">
      <c r="E12" s="5"/>
      <c r="F12" s="5">
        <f>SUM(F6+F11)</f>
        <v>43946.48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1186.08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234.28</v>
      </c>
    </row>
    <row r="19" spans="1:6" ht="20.100000000000001" customHeight="1" x14ac:dyDescent="0.2">
      <c r="D19" s="1" t="s">
        <v>9</v>
      </c>
      <c r="E19" s="5">
        <f>SUM(E14:E18)</f>
        <v>1420.36</v>
      </c>
      <c r="F19" s="8">
        <f>(E19)</f>
        <v>1420.36</v>
      </c>
    </row>
    <row r="20" spans="1:6" ht="24.95" customHeight="1" x14ac:dyDescent="0.2">
      <c r="A20" s="10" t="s">
        <v>23</v>
      </c>
      <c r="C20" s="15">
        <v>43131</v>
      </c>
      <c r="D20" s="10"/>
      <c r="F20" s="5">
        <f>SUM(F12-F19)</f>
        <v>42526.12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 t="s">
        <v>34</v>
      </c>
      <c r="F23" s="5">
        <v>12563.41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2372.16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2372.16</v>
      </c>
      <c r="F27" s="8">
        <v>2372.16</v>
      </c>
    </row>
    <row r="28" spans="1:6" x14ac:dyDescent="0.2">
      <c r="E28" s="5"/>
      <c r="F28" s="5">
        <f>SUM(F23:F27)</f>
        <v>14935.57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97.62</v>
      </c>
    </row>
    <row r="32" spans="1:6" x14ac:dyDescent="0.2">
      <c r="B32" s="1"/>
      <c r="C32" s="10" t="s">
        <v>12</v>
      </c>
      <c r="E32" s="13">
        <v>67.989999999999995</v>
      </c>
    </row>
    <row r="33" spans="1:8" x14ac:dyDescent="0.2">
      <c r="B33" s="1"/>
      <c r="C33" s="10" t="s">
        <v>20</v>
      </c>
      <c r="D33" s="10" t="s">
        <v>28</v>
      </c>
      <c r="E33" s="8">
        <v>261.33</v>
      </c>
    </row>
    <row r="34" spans="1:8" x14ac:dyDescent="0.2">
      <c r="D34" s="1" t="s">
        <v>9</v>
      </c>
      <c r="E34" s="12">
        <f>SUM(E29:E33)</f>
        <v>426.94</v>
      </c>
      <c r="F34" s="8">
        <f>E34</f>
        <v>426.94</v>
      </c>
    </row>
    <row r="35" spans="1:8" ht="20.100000000000001" customHeight="1" x14ac:dyDescent="0.2">
      <c r="A35" s="16" t="s">
        <v>27</v>
      </c>
      <c r="D35" s="17"/>
      <c r="E35" s="12" t="s">
        <v>19</v>
      </c>
      <c r="F35" s="5">
        <f>F28-F34</f>
        <v>14508.63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 t="s">
        <v>34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57313.2</v>
      </c>
    </row>
    <row r="40" spans="1:8" x14ac:dyDescent="0.2">
      <c r="B40" s="1"/>
      <c r="C40" s="1" t="s">
        <v>15</v>
      </c>
      <c r="E40" s="21">
        <v>672.01</v>
      </c>
      <c r="F40" s="24"/>
    </row>
    <row r="41" spans="1:8" x14ac:dyDescent="0.2">
      <c r="B41" s="1"/>
      <c r="C41" s="1" t="s">
        <v>16</v>
      </c>
      <c r="E41" s="21">
        <v>20.260000000000002</v>
      </c>
      <c r="F41" s="24"/>
    </row>
    <row r="42" spans="1:8" x14ac:dyDescent="0.2">
      <c r="B42" s="1"/>
      <c r="C42" s="1" t="s">
        <v>17</v>
      </c>
      <c r="E42" s="21">
        <v>33.5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725.77</v>
      </c>
      <c r="F45" s="8">
        <f>(E45)</f>
        <v>725.77</v>
      </c>
    </row>
    <row r="46" spans="1:8" x14ac:dyDescent="0.2">
      <c r="E46" s="13" t="s">
        <v>19</v>
      </c>
      <c r="F46" s="24">
        <f>SUM(F39:F45)</f>
        <v>58038.969999999994</v>
      </c>
    </row>
    <row r="47" spans="1:8" ht="15" customHeight="1" x14ac:dyDescent="0.2">
      <c r="B47" s="1" t="s">
        <v>6</v>
      </c>
      <c r="C47" s="23" t="s">
        <v>35</v>
      </c>
      <c r="E47" s="27">
        <v>470.3</v>
      </c>
    </row>
    <row r="48" spans="1:8" x14ac:dyDescent="0.2">
      <c r="C48" s="23" t="s">
        <v>36</v>
      </c>
      <c r="E48" s="5">
        <v>2</v>
      </c>
      <c r="F48" s="8">
        <v>472.3</v>
      </c>
    </row>
    <row r="49" spans="1:6" x14ac:dyDescent="0.2">
      <c r="D49" s="10" t="s">
        <v>29</v>
      </c>
      <c r="E49" s="24">
        <v>472.3</v>
      </c>
      <c r="F49" s="16" t="s">
        <v>33</v>
      </c>
    </row>
    <row r="50" spans="1:6" ht="20.100000000000001" customHeight="1" x14ac:dyDescent="0.2">
      <c r="A50" s="10" t="s">
        <v>26</v>
      </c>
      <c r="C50" s="15">
        <v>43131</v>
      </c>
      <c r="F50" s="5">
        <f>F46-F48</f>
        <v>57566.669999999991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2017-12-14T23:21:51Z</cp:lastPrinted>
  <dcterms:created xsi:type="dcterms:W3CDTF">2010-07-02T16:11:37Z</dcterms:created>
  <dcterms:modified xsi:type="dcterms:W3CDTF">2018-02-05T15:12:07Z</dcterms:modified>
</cp:coreProperties>
</file>