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llage\Desktop\Treasurer\TREAS REPORTS\2017 Reports\"/>
    </mc:Choice>
  </mc:AlternateContent>
  <bookViews>
    <workbookView xWindow="0" yWindow="0" windowWidth="19200" windowHeight="11595"/>
  </bookViews>
  <sheets>
    <sheet name="Sheet1" sheetId="1" r:id="rId1"/>
    <sheet name="Sheet2" sheetId="2" r:id="rId2"/>
  </sheets>
  <calcPr calcId="152511"/>
</workbook>
</file>

<file path=xl/calcChain.xml><?xml version="1.0" encoding="utf-8"?>
<calcChain xmlns="http://schemas.openxmlformats.org/spreadsheetml/2006/main">
  <c r="E42" i="1" l="1"/>
  <c r="E51" i="1" l="1"/>
  <c r="E32" i="1" l="1"/>
  <c r="E17" i="1"/>
  <c r="G51" i="1" l="1"/>
  <c r="G32" i="1" l="1"/>
  <c r="G43" i="1" l="1"/>
  <c r="G52" i="1" s="1"/>
  <c r="G17" i="1"/>
  <c r="G18" i="1" s="1"/>
  <c r="G33" i="1" s="1"/>
</calcChain>
</file>

<file path=xl/sharedStrings.xml><?xml version="1.0" encoding="utf-8"?>
<sst xmlns="http://schemas.openxmlformats.org/spreadsheetml/2006/main" count="50" uniqueCount="41">
  <si>
    <t xml:space="preserve">     VILLAGE OF CEMENT CITY</t>
  </si>
  <si>
    <t>CEMENT CITY, MICHIGAN 49233</t>
  </si>
  <si>
    <t>General Fund</t>
  </si>
  <si>
    <t>Receipts</t>
  </si>
  <si>
    <t>Interest</t>
  </si>
  <si>
    <t>Total Receipts</t>
  </si>
  <si>
    <t>Disbursements</t>
  </si>
  <si>
    <t>Contract Services</t>
  </si>
  <si>
    <t>Payroll</t>
  </si>
  <si>
    <t>Total Disbursements</t>
  </si>
  <si>
    <t>Major Street Fund</t>
  </si>
  <si>
    <t>Act 51 Transfer</t>
  </si>
  <si>
    <t>Wages</t>
  </si>
  <si>
    <t>Act 51</t>
  </si>
  <si>
    <t xml:space="preserve"> </t>
  </si>
  <si>
    <t xml:space="preserve">Office Expense </t>
  </si>
  <si>
    <t>Road Maintenance</t>
  </si>
  <si>
    <t>Balance General Fund</t>
  </si>
  <si>
    <t>Zoning Expense</t>
  </si>
  <si>
    <t>Zoning Permit</t>
  </si>
  <si>
    <t>DPW Wages</t>
  </si>
  <si>
    <t>Building Inspector</t>
  </si>
  <si>
    <t>Equipment Rental</t>
  </si>
  <si>
    <t>.</t>
  </si>
  <si>
    <t>Dues and Yearly Maint.</t>
  </si>
  <si>
    <t>Balance General Funds</t>
  </si>
  <si>
    <t>Zoning Book/variance</t>
  </si>
  <si>
    <t>Balance Major Street Fund</t>
  </si>
  <si>
    <t>Building Permit</t>
  </si>
  <si>
    <t>Building &amp; Grounds</t>
  </si>
  <si>
    <t>local disbursements</t>
  </si>
  <si>
    <t>Fines</t>
  </si>
  <si>
    <t>Lawyer Fees /service fee</t>
  </si>
  <si>
    <t>Sales Tax</t>
  </si>
  <si>
    <t>Insurance</t>
  </si>
  <si>
    <t>comcast</t>
  </si>
  <si>
    <t>council</t>
  </si>
  <si>
    <t>Auditor</t>
  </si>
  <si>
    <t>Wheaton Trucking</t>
  </si>
  <si>
    <t>tree grant</t>
  </si>
  <si>
    <t>March 31,2017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</si>
</sst>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8" formatCode="&quot;$&quot;#,##0.00_);[Red]\(&quot;$&quot;#,##0.00\)"/>
    <numFmt numFmtId="164" formatCode="mmmm\ d\,\ yyyy"/>
    <numFmt numFmtId="165" formatCode="mmmm\ dd"/>
    <numFmt numFmtId="166" formatCode="mmmm"/>
  </numFmts>
  <fonts count="6" x14ac:knownFonts="1">
    <font>
      <sz val="10"/>
      <name val="Arial"/>
    </font>
    <font>
      <sz val="10"/>
      <name val="Arial"/>
    </font>
    <font>
      <b/>
      <sz val="10"/>
      <name val="Arial"/>
    </font>
    <font>
      <u/>
      <sz val="10"/>
      <name val="Arial"/>
    </font>
    <font>
      <u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protection locked="0"/>
    </xf>
    <xf numFmtId="7" fontId="1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4" fontId="3" fillId="0" borderId="0" xfId="0" applyNumberFormat="1" applyFont="1" applyFill="1" applyBorder="1" applyAlignment="1" applyProtection="1">
      <protection locked="0"/>
    </xf>
    <xf numFmtId="7" fontId="3" fillId="0" borderId="0" xfId="0" applyNumberFormat="1" applyFont="1" applyFill="1" applyBorder="1" applyAlignment="1" applyProtection="1">
      <protection locked="0"/>
    </xf>
    <xf numFmtId="165" fontId="1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alignment horizontal="center"/>
      <protection locked="0"/>
    </xf>
    <xf numFmtId="166" fontId="1" fillId="0" borderId="0" xfId="0" applyNumberFormat="1" applyFont="1" applyFill="1" applyBorder="1" applyAlignment="1" applyProtection="1">
      <protection locked="0"/>
    </xf>
    <xf numFmtId="0" fontId="0" fillId="0" borderId="0" xfId="0" applyNumberFormat="1" applyFill="1" applyBorder="1" applyAlignment="1" applyProtection="1">
      <protection locked="0"/>
    </xf>
    <xf numFmtId="4" fontId="0" fillId="0" borderId="0" xfId="0" applyNumberFormat="1" applyFill="1" applyBorder="1" applyAlignment="1" applyProtection="1">
      <protection locked="0"/>
    </xf>
    <xf numFmtId="7" fontId="4" fillId="0" borderId="0" xfId="0" applyNumberFormat="1" applyFont="1" applyFill="1" applyBorder="1" applyAlignment="1" applyProtection="1">
      <protection locked="0"/>
    </xf>
    <xf numFmtId="7" fontId="5" fillId="0" borderId="0" xfId="0" applyNumberFormat="1" applyFont="1" applyFill="1" applyBorder="1" applyAlignment="1" applyProtection="1">
      <protection locked="0"/>
    </xf>
    <xf numFmtId="8" fontId="0" fillId="0" borderId="0" xfId="0" applyNumberFormat="1" applyFill="1" applyBorder="1" applyAlignment="1" applyProtection="1">
      <protection locked="0"/>
    </xf>
    <xf numFmtId="7" fontId="0" fillId="0" borderId="0" xfId="0" applyNumberFormat="1" applyFill="1" applyBorder="1" applyAlignment="1" applyProtection="1">
      <protection locked="0"/>
    </xf>
    <xf numFmtId="0" fontId="5" fillId="0" borderId="0" xfId="0" applyNumberFormat="1" applyFont="1" applyFill="1" applyBorder="1" applyAlignment="1" applyProtection="1">
      <protection locked="0"/>
    </xf>
    <xf numFmtId="4" fontId="5" fillId="0" borderId="0" xfId="0" applyNumberFormat="1" applyFont="1" applyFill="1" applyBorder="1" applyAlignment="1" applyProtection="1">
      <protection locked="0"/>
    </xf>
    <xf numFmtId="16" fontId="5" fillId="0" borderId="0" xfId="0" applyNumberFormat="1" applyFont="1" applyFill="1" applyBorder="1" applyAlignment="1" applyProtection="1">
      <protection locked="0"/>
    </xf>
    <xf numFmtId="8" fontId="1" fillId="0" borderId="0" xfId="0" applyNumberFormat="1" applyFont="1" applyFill="1" applyBorder="1" applyAlignment="1" applyProtection="1">
      <protection locked="0"/>
    </xf>
    <xf numFmtId="0" fontId="0" fillId="0" borderId="0" xfId="0" applyNumberFormat="1" applyFont="1" applyFill="1" applyBorder="1" applyAlignment="1" applyProtection="1">
      <protection locked="0"/>
    </xf>
    <xf numFmtId="7" fontId="0" fillId="0" borderId="0" xfId="0" applyNumberFormat="1" applyFont="1" applyFill="1" applyBorder="1" applyAlignment="1" applyProtection="1">
      <protection locked="0"/>
    </xf>
    <xf numFmtId="4" fontId="0" fillId="0" borderId="0" xfId="0" applyNumberFormat="1" applyFont="1" applyFill="1" applyBorder="1" applyAlignment="1" applyProtection="1">
      <protection locked="0"/>
    </xf>
    <xf numFmtId="8" fontId="0" fillId="0" borderId="0" xfId="0" applyNumberFormat="1" applyFont="1" applyFill="1" applyBorder="1" applyAlignment="1" applyProtection="1">
      <protection locked="0"/>
    </xf>
    <xf numFmtId="15" fontId="0" fillId="0" borderId="0" xfId="0" applyNumberForma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tabSelected="1" topLeftCell="A4" workbookViewId="0">
      <selection activeCell="E17" sqref="E17"/>
    </sheetView>
  </sheetViews>
  <sheetFormatPr defaultColWidth="11.42578125" defaultRowHeight="12.75" x14ac:dyDescent="0.2"/>
  <cols>
    <col min="1" max="1" width="8" style="1" customWidth="1"/>
    <col min="2" max="2" width="14.42578125" customWidth="1"/>
    <col min="3" max="3" width="13.5703125" style="1" customWidth="1"/>
    <col min="4" max="4" width="19.42578125" style="1" customWidth="1"/>
    <col min="5" max="5" width="13" style="1" customWidth="1"/>
    <col min="6" max="6" width="1.5703125" style="1" hidden="1" customWidth="1"/>
    <col min="7" max="7" width="15" style="1" customWidth="1"/>
  </cols>
  <sheetData>
    <row r="1" spans="1:9" x14ac:dyDescent="0.2">
      <c r="D1" s="2" t="s">
        <v>0</v>
      </c>
    </row>
    <row r="2" spans="1:9" x14ac:dyDescent="0.2">
      <c r="D2" s="1" t="s">
        <v>1</v>
      </c>
    </row>
    <row r="3" spans="1:9" x14ac:dyDescent="0.2">
      <c r="A3" s="12"/>
      <c r="D3" s="20" t="s">
        <v>40</v>
      </c>
      <c r="E3" s="3"/>
    </row>
    <row r="4" spans="1:9" ht="14.25" customHeight="1" x14ac:dyDescent="0.2">
      <c r="D4" s="10"/>
      <c r="E4" s="3"/>
    </row>
    <row r="5" spans="1:9" x14ac:dyDescent="0.2">
      <c r="D5" s="6" t="s">
        <v>2</v>
      </c>
      <c r="E5" s="5"/>
    </row>
    <row r="6" spans="1:9" ht="18.75" customHeight="1" x14ac:dyDescent="0.2"/>
    <row r="7" spans="1:9" x14ac:dyDescent="0.2">
      <c r="A7" s="12" t="s">
        <v>17</v>
      </c>
      <c r="C7" s="26">
        <v>42794</v>
      </c>
      <c r="G7" s="23">
        <v>151076.07</v>
      </c>
      <c r="I7" s="1"/>
    </row>
    <row r="8" spans="1:9" x14ac:dyDescent="0.2">
      <c r="A8" s="9"/>
      <c r="G8" s="22" t="s">
        <v>23</v>
      </c>
    </row>
    <row r="9" spans="1:9" ht="15" customHeight="1" x14ac:dyDescent="0.2">
      <c r="B9" s="1" t="s">
        <v>3</v>
      </c>
      <c r="C9" s="12" t="s">
        <v>33</v>
      </c>
      <c r="D9" s="12" t="s">
        <v>14</v>
      </c>
      <c r="E9" s="16">
        <v>6767</v>
      </c>
      <c r="G9" s="4"/>
    </row>
    <row r="10" spans="1:9" ht="15" customHeight="1" x14ac:dyDescent="0.2">
      <c r="B10" s="1"/>
      <c r="C10" s="18" t="s">
        <v>35</v>
      </c>
      <c r="D10" s="12"/>
      <c r="E10" s="16">
        <v>0</v>
      </c>
      <c r="G10" s="4"/>
    </row>
    <row r="11" spans="1:9" x14ac:dyDescent="0.2">
      <c r="B11" s="1"/>
      <c r="C11" s="12" t="s">
        <v>39</v>
      </c>
      <c r="E11" s="17">
        <v>0</v>
      </c>
    </row>
    <row r="12" spans="1:9" x14ac:dyDescent="0.2">
      <c r="B12" s="1"/>
      <c r="C12" s="12" t="s">
        <v>31</v>
      </c>
      <c r="E12" s="17">
        <v>34.65</v>
      </c>
    </row>
    <row r="13" spans="1:9" x14ac:dyDescent="0.2">
      <c r="B13" s="1"/>
      <c r="C13" s="12" t="s">
        <v>19</v>
      </c>
      <c r="D13" s="12" t="s">
        <v>26</v>
      </c>
      <c r="E13" s="17">
        <v>20</v>
      </c>
    </row>
    <row r="14" spans="1:9" x14ac:dyDescent="0.2">
      <c r="B14" s="1"/>
      <c r="C14" s="12" t="s">
        <v>28</v>
      </c>
      <c r="E14" s="17">
        <v>400</v>
      </c>
    </row>
    <row r="15" spans="1:9" x14ac:dyDescent="0.2">
      <c r="B15" s="1"/>
      <c r="C15" s="18" t="s">
        <v>20</v>
      </c>
      <c r="E15" s="17">
        <v>1596.67</v>
      </c>
    </row>
    <row r="16" spans="1:9" x14ac:dyDescent="0.2">
      <c r="B16" s="1"/>
      <c r="C16" s="12" t="s">
        <v>4</v>
      </c>
      <c r="E16" s="13">
        <v>29.13</v>
      </c>
    </row>
    <row r="17" spans="1:9" ht="15.75" customHeight="1" x14ac:dyDescent="0.2">
      <c r="D17" s="1" t="s">
        <v>5</v>
      </c>
      <c r="E17" s="14">
        <f>SUM(E9:E16)</f>
        <v>8847.4499999999989</v>
      </c>
      <c r="G17" s="7">
        <f>(E17)</f>
        <v>8847.4499999999989</v>
      </c>
    </row>
    <row r="18" spans="1:9" x14ac:dyDescent="0.2">
      <c r="E18" s="21"/>
      <c r="G18" s="4">
        <f>SUM(G7:G17)</f>
        <v>159923.52000000002</v>
      </c>
    </row>
    <row r="19" spans="1:9" ht="12" customHeight="1" x14ac:dyDescent="0.2">
      <c r="B19" s="1" t="s">
        <v>6</v>
      </c>
      <c r="E19" s="4"/>
    </row>
    <row r="20" spans="1:9" ht="12" customHeight="1" x14ac:dyDescent="0.2">
      <c r="B20" s="1"/>
      <c r="C20" s="1" t="s">
        <v>7</v>
      </c>
      <c r="E20" s="23">
        <v>3944</v>
      </c>
    </row>
    <row r="21" spans="1:9" x14ac:dyDescent="0.2">
      <c r="C21" s="18" t="s">
        <v>15</v>
      </c>
      <c r="E21" s="13">
        <v>299.61</v>
      </c>
    </row>
    <row r="22" spans="1:9" x14ac:dyDescent="0.2">
      <c r="C22" s="22" t="s">
        <v>29</v>
      </c>
      <c r="E22" s="24">
        <v>158.24</v>
      </c>
    </row>
    <row r="23" spans="1:9" x14ac:dyDescent="0.2">
      <c r="A23" s="12"/>
      <c r="C23" s="12" t="s">
        <v>8</v>
      </c>
      <c r="E23" s="13">
        <v>3252.82</v>
      </c>
    </row>
    <row r="24" spans="1:9" x14ac:dyDescent="0.2">
      <c r="A24" s="12"/>
      <c r="C24" s="12" t="s">
        <v>36</v>
      </c>
      <c r="E24" s="13">
        <v>0</v>
      </c>
    </row>
    <row r="25" spans="1:9" x14ac:dyDescent="0.2">
      <c r="A25" s="12"/>
      <c r="C25" s="12" t="s">
        <v>22</v>
      </c>
      <c r="E25" s="13">
        <v>0</v>
      </c>
    </row>
    <row r="26" spans="1:9" x14ac:dyDescent="0.2">
      <c r="A26" s="12"/>
      <c r="C26" s="12" t="s">
        <v>21</v>
      </c>
      <c r="D26" s="12"/>
      <c r="E26" s="13">
        <v>45</v>
      </c>
    </row>
    <row r="27" spans="1:9" x14ac:dyDescent="0.2">
      <c r="A27" s="12"/>
      <c r="C27" s="12" t="s">
        <v>32</v>
      </c>
      <c r="D27" s="12"/>
      <c r="E27" s="13">
        <v>150</v>
      </c>
    </row>
    <row r="28" spans="1:9" x14ac:dyDescent="0.2">
      <c r="C28" s="12" t="s">
        <v>24</v>
      </c>
      <c r="D28" s="12"/>
      <c r="E28" s="19">
        <v>100</v>
      </c>
    </row>
    <row r="29" spans="1:9" x14ac:dyDescent="0.2">
      <c r="C29" s="12" t="s">
        <v>34</v>
      </c>
      <c r="D29" s="12"/>
      <c r="E29" s="19">
        <v>0</v>
      </c>
    </row>
    <row r="30" spans="1:9" x14ac:dyDescent="0.2">
      <c r="C30" s="12" t="s">
        <v>37</v>
      </c>
      <c r="D30" s="12"/>
      <c r="E30" s="19">
        <v>0</v>
      </c>
    </row>
    <row r="31" spans="1:9" x14ac:dyDescent="0.2">
      <c r="C31" s="12" t="s">
        <v>18</v>
      </c>
      <c r="D31" s="12" t="s">
        <v>14</v>
      </c>
      <c r="E31" s="7">
        <v>374.15</v>
      </c>
    </row>
    <row r="32" spans="1:9" ht="20.100000000000001" customHeight="1" x14ac:dyDescent="0.2">
      <c r="D32" s="1" t="s">
        <v>9</v>
      </c>
      <c r="E32" s="4">
        <f>SUM(E20:E31)</f>
        <v>8323.82</v>
      </c>
      <c r="F32" s="1">
        <v>0</v>
      </c>
      <c r="G32" s="7">
        <f>E32</f>
        <v>8323.82</v>
      </c>
      <c r="I32" s="1"/>
    </row>
    <row r="33" spans="1:9" ht="20.100000000000001" customHeight="1" x14ac:dyDescent="0.2">
      <c r="A33" s="12" t="s">
        <v>25</v>
      </c>
      <c r="C33" s="20">
        <v>42825</v>
      </c>
      <c r="G33" s="4">
        <f>G18-G32</f>
        <v>151599.70000000001</v>
      </c>
      <c r="H33" s="1"/>
      <c r="I33" s="1"/>
    </row>
    <row r="34" spans="1:9" ht="8.25" customHeight="1" x14ac:dyDescent="0.2">
      <c r="A34" s="11"/>
    </row>
    <row r="35" spans="1:9" ht="17.25" customHeight="1" x14ac:dyDescent="0.2">
      <c r="D35" s="6" t="s">
        <v>10</v>
      </c>
    </row>
    <row r="36" spans="1:9" ht="16.5" customHeight="1" x14ac:dyDescent="0.2"/>
    <row r="37" spans="1:9" x14ac:dyDescent="0.2">
      <c r="A37" s="12" t="s">
        <v>27</v>
      </c>
      <c r="C37" s="26">
        <v>42794</v>
      </c>
      <c r="D37" s="12"/>
      <c r="G37" s="4">
        <v>62487.17</v>
      </c>
    </row>
    <row r="38" spans="1:9" x14ac:dyDescent="0.2">
      <c r="A38" s="9"/>
    </row>
    <row r="39" spans="1:9" ht="15" customHeight="1" x14ac:dyDescent="0.2">
      <c r="B39" s="1" t="s">
        <v>3</v>
      </c>
      <c r="C39" s="22"/>
      <c r="E39" s="25" t="s">
        <v>14</v>
      </c>
    </row>
    <row r="40" spans="1:9" x14ac:dyDescent="0.2">
      <c r="B40" s="1"/>
      <c r="C40" s="12" t="s">
        <v>13</v>
      </c>
      <c r="E40" s="23">
        <v>3967.38</v>
      </c>
    </row>
    <row r="41" spans="1:9" x14ac:dyDescent="0.2">
      <c r="C41" s="1" t="s">
        <v>4</v>
      </c>
      <c r="E41" s="7">
        <v>13.69</v>
      </c>
    </row>
    <row r="42" spans="1:9" ht="20.100000000000001" customHeight="1" x14ac:dyDescent="0.2">
      <c r="D42" s="1" t="s">
        <v>5</v>
      </c>
      <c r="E42" s="15">
        <f>SUM(E40:E41)</f>
        <v>3981.07</v>
      </c>
      <c r="G42" s="7">
        <v>3981.07</v>
      </c>
    </row>
    <row r="43" spans="1:9" ht="11.25" customHeight="1" x14ac:dyDescent="0.2">
      <c r="E43" s="4"/>
      <c r="G43" s="4">
        <f>SUM(G37+G42)</f>
        <v>66468.240000000005</v>
      </c>
    </row>
    <row r="44" spans="1:9" ht="15" customHeight="1" x14ac:dyDescent="0.2">
      <c r="B44" s="1" t="s">
        <v>6</v>
      </c>
      <c r="E44" s="8"/>
    </row>
    <row r="45" spans="1:9" x14ac:dyDescent="0.2">
      <c r="B45" s="1"/>
      <c r="C45" s="1" t="s">
        <v>11</v>
      </c>
      <c r="D45" s="18"/>
      <c r="E45" s="15">
        <v>2652.23</v>
      </c>
    </row>
    <row r="46" spans="1:9" x14ac:dyDescent="0.2">
      <c r="B46" s="1"/>
      <c r="C46" s="18" t="s">
        <v>16</v>
      </c>
      <c r="D46" s="18"/>
      <c r="E46" s="13">
        <v>0</v>
      </c>
    </row>
    <row r="47" spans="1:9" x14ac:dyDescent="0.2">
      <c r="B47" s="1"/>
      <c r="C47" s="18" t="s">
        <v>22</v>
      </c>
      <c r="E47" s="13">
        <v>1804.09</v>
      </c>
    </row>
    <row r="48" spans="1:9" x14ac:dyDescent="0.2">
      <c r="B48" s="1"/>
      <c r="C48" s="18" t="s">
        <v>38</v>
      </c>
      <c r="E48" s="13">
        <v>0</v>
      </c>
    </row>
    <row r="49" spans="1:7" x14ac:dyDescent="0.2">
      <c r="B49" s="1"/>
      <c r="C49" s="18" t="s">
        <v>30</v>
      </c>
      <c r="E49" s="13">
        <v>0</v>
      </c>
    </row>
    <row r="50" spans="1:7" x14ac:dyDescent="0.2">
      <c r="B50" s="1"/>
      <c r="C50" s="1" t="s">
        <v>12</v>
      </c>
      <c r="E50" s="7">
        <v>472.93</v>
      </c>
    </row>
    <row r="51" spans="1:7" ht="20.100000000000001" customHeight="1" x14ac:dyDescent="0.2">
      <c r="D51" s="1" t="s">
        <v>9</v>
      </c>
      <c r="E51" s="17">
        <f>SUM(E45:E50)</f>
        <v>4929.25</v>
      </c>
      <c r="G51" s="7">
        <f>E51</f>
        <v>4929.25</v>
      </c>
    </row>
    <row r="52" spans="1:7" ht="20.100000000000001" customHeight="1" x14ac:dyDescent="0.2">
      <c r="A52" s="12" t="s">
        <v>27</v>
      </c>
      <c r="C52" s="20">
        <v>42825</v>
      </c>
      <c r="E52" s="4"/>
      <c r="G52" s="14">
        <f>SUM(G43-G51)</f>
        <v>61538.990000000005</v>
      </c>
    </row>
    <row r="53" spans="1:7" ht="18" customHeight="1" x14ac:dyDescent="0.2">
      <c r="A53" s="9"/>
      <c r="C53" s="12"/>
    </row>
    <row r="54" spans="1:7" ht="30" customHeight="1" x14ac:dyDescent="0.2"/>
    <row r="55" spans="1:7" ht="20.100000000000001" customHeight="1" x14ac:dyDescent="0.2"/>
    <row r="60" spans="1:7" ht="20.100000000000001" customHeight="1" x14ac:dyDescent="0.2"/>
    <row r="62" spans="1:7" ht="20.100000000000001" customHeight="1" x14ac:dyDescent="0.2"/>
    <row r="65" ht="20.100000000000001" customHeight="1" x14ac:dyDescent="0.2"/>
    <row r="66" ht="20.100000000000001" customHeight="1" x14ac:dyDescent="0.2"/>
    <row r="67" ht="3" customHeight="1" x14ac:dyDescent="0.2"/>
  </sheetData>
  <pageMargins left="1" right="0.5" top="0.3" bottom="0.37986111111111109" header="0.2" footer="0.37986111111111109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Village</cp:lastModifiedBy>
  <cp:lastPrinted>2017-04-03T13:48:50Z</cp:lastPrinted>
  <dcterms:created xsi:type="dcterms:W3CDTF">2010-08-02T20:30:52Z</dcterms:created>
  <dcterms:modified xsi:type="dcterms:W3CDTF">2017-04-03T13:52:16Z</dcterms:modified>
</cp:coreProperties>
</file>