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<sst xmlns="http://schemas.openxmlformats.org/spreadsheetml/2006/main" count="53" uniqueCount="40">
  <si>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</si>
  <si>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</si>
  <si>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</si>
  <si>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</si>
  <si>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</si>
  <si>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</si>
  <si>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</si>
  <si>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</si>
  <si>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</si>
  <si>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</si>
  <si>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</si>
  <si>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</si>
  <si>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</si>
  <si>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</si>
  <si>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</si>
  <si>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</si>
  <si>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</si>
  <si>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</si>
  <si>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</si>
  <si>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</si>
  <si>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</si>
  <si>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</si>
  <si>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</si>
  <si>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</si>
  <si>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</si>
  <si>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</si>
  <si>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</si>
  <si>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</si>
  <si>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</si>
  <si>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</si>
  <si>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</si>
  <si>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</si>
  <si>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</si>
  <si>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</si>
  <si>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</si>
  <si>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Fines/Local Agency Disbursement</t>
  </si>
  <si>
    <t>Audit</t>
  </si>
  <si>
    <t>DOT</t>
  </si>
  <si>
    <t>ConsumersTree Grant</t>
  </si>
  <si>
    <t>Audit/Office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</si>
</sst>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1" workbookViewId="0">
      <selection activeCell="E47" sqref="E47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42460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42429</v>
      </c>
      <c r="G7" s="4">
        <v>112503.98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6431</v>
      </c>
      <c r="G10" s="4"/>
    </row>
    <row r="11" spans="1:9" x14ac:dyDescent="0.2">
      <c r="B11" s="1"/>
      <c r="C11" s="12" t="s">
        <v>32</v>
      </c>
      <c r="E11" s="17">
        <v>0</v>
      </c>
    </row>
    <row r="12" spans="1:9" x14ac:dyDescent="0.2">
      <c r="B12" s="1"/>
      <c r="C12" s="12" t="s">
        <v>35</v>
      </c>
      <c r="E12" s="17">
        <v>81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1025.3</v>
      </c>
    </row>
    <row r="16" spans="1:9" x14ac:dyDescent="0.2">
      <c r="B16" s="1"/>
      <c r="C16" s="22" t="s">
        <v>38</v>
      </c>
      <c r="E16" s="13">
        <v>0</v>
      </c>
    </row>
    <row r="17" spans="1:7" x14ac:dyDescent="0.2">
      <c r="B17" s="1"/>
      <c r="C17" s="12" t="s">
        <v>4</v>
      </c>
      <c r="E17" s="13">
        <v>20.45</v>
      </c>
    </row>
    <row r="18" spans="1:7" ht="15.75" customHeight="1" x14ac:dyDescent="0.2">
      <c r="D18" s="1" t="s">
        <v>5</v>
      </c>
      <c r="E18" s="14">
        <f>SUM(E10:E17)</f>
        <v>7557.75</v>
      </c>
      <c r="G18" s="7">
        <f>(E18)</f>
        <v>7557.75</v>
      </c>
    </row>
    <row r="19" spans="1:7" x14ac:dyDescent="0.2">
      <c r="E19" s="21"/>
      <c r="G19" s="4">
        <f>SUM(G7:G18)</f>
        <v>120061.73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3911.74</v>
      </c>
    </row>
    <row r="22" spans="1:7" x14ac:dyDescent="0.2">
      <c r="C22" s="18" t="s">
        <v>15</v>
      </c>
      <c r="E22" s="13">
        <v>227.97</v>
      </c>
    </row>
    <row r="23" spans="1:7" x14ac:dyDescent="0.2">
      <c r="C23" s="22" t="s">
        <v>31</v>
      </c>
      <c r="E23" s="24">
        <v>187.83</v>
      </c>
    </row>
    <row r="24" spans="1:7" x14ac:dyDescent="0.2">
      <c r="A24" s="12"/>
      <c r="C24" s="12" t="s">
        <v>8</v>
      </c>
      <c r="E24" s="13">
        <v>2929.57</v>
      </c>
    </row>
    <row r="25" spans="1:7" x14ac:dyDescent="0.2">
      <c r="A25" s="12"/>
      <c r="C25" s="12" t="s">
        <v>37</v>
      </c>
      <c r="E25" s="13">
        <v>0</v>
      </c>
    </row>
    <row r="26" spans="1:7" x14ac:dyDescent="0.2">
      <c r="A26" s="12"/>
      <c r="C26" s="12" t="s">
        <v>22</v>
      </c>
      <c r="E26" s="13">
        <v>0</v>
      </c>
    </row>
    <row r="27" spans="1:7" x14ac:dyDescent="0.2">
      <c r="A27" s="12"/>
      <c r="C27" s="12" t="s">
        <v>21</v>
      </c>
      <c r="D27" s="12"/>
      <c r="E27" s="13">
        <v>0</v>
      </c>
    </row>
    <row r="28" spans="1:7" x14ac:dyDescent="0.2">
      <c r="A28" s="12"/>
      <c r="C28" s="12" t="s">
        <v>26</v>
      </c>
      <c r="D28" s="12"/>
      <c r="E28" s="13">
        <v>0</v>
      </c>
    </row>
    <row r="29" spans="1:7" x14ac:dyDescent="0.2">
      <c r="C29" s="12" t="s">
        <v>24</v>
      </c>
      <c r="D29" s="12"/>
      <c r="E29" s="19">
        <v>20.66</v>
      </c>
    </row>
    <row r="30" spans="1:7" x14ac:dyDescent="0.2">
      <c r="C30" s="12" t="s">
        <v>28</v>
      </c>
      <c r="D30" s="12"/>
      <c r="E30" s="19">
        <v>0</v>
      </c>
    </row>
    <row r="31" spans="1:7" x14ac:dyDescent="0.2">
      <c r="C31" s="12" t="s">
        <v>36</v>
      </c>
      <c r="D31" s="12"/>
      <c r="E31" s="19">
        <v>0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7277.77</v>
      </c>
      <c r="F33" s="1">
        <v>0</v>
      </c>
      <c r="G33" s="7">
        <f>E33</f>
        <v>7277.77</v>
      </c>
      <c r="I33" s="1"/>
    </row>
    <row r="34" spans="1:9" ht="20.100000000000001" customHeight="1" x14ac:dyDescent="0.2">
      <c r="A34" s="12" t="s">
        <v>25</v>
      </c>
      <c r="C34" s="20">
        <v>42460</v>
      </c>
      <c r="G34" s="4">
        <f>G19-G33</f>
        <v>112783.95999999999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>
        <v>42429</v>
      </c>
      <c r="D38" s="12"/>
      <c r="G38" s="4">
        <v>44088.98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2953.91</v>
      </c>
    </row>
    <row r="42" spans="1:9" x14ac:dyDescent="0.2">
      <c r="C42" s="1" t="s">
        <v>4</v>
      </c>
      <c r="E42" s="7">
        <v>9.75</v>
      </c>
    </row>
    <row r="43" spans="1:9" ht="20.100000000000001" customHeight="1" x14ac:dyDescent="0.2">
      <c r="D43" s="1" t="s">
        <v>5</v>
      </c>
      <c r="E43" s="15">
        <f>SUM(E40:E42)</f>
        <v>2963.66</v>
      </c>
      <c r="G43" s="7">
        <f>E43</f>
        <v>2963.66</v>
      </c>
    </row>
    <row r="44" spans="1:9" ht="11.25" customHeight="1" x14ac:dyDescent="0.2">
      <c r="E44" s="4"/>
      <c r="G44" s="4">
        <f>SUM(G38+G43)</f>
        <v>47052.639999999999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2192.3000000000002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0</v>
      </c>
    </row>
    <row r="49" spans="1:7" x14ac:dyDescent="0.2">
      <c r="B49" s="1"/>
      <c r="C49" s="18" t="s">
        <v>39</v>
      </c>
      <c r="E49" s="13">
        <v>195.16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363.67</v>
      </c>
    </row>
    <row r="52" spans="1:7" ht="20.100000000000001" customHeight="1" x14ac:dyDescent="0.2">
      <c r="D52" s="1" t="s">
        <v>9</v>
      </c>
      <c r="E52" s="17">
        <f>SUM(E46:E51)</f>
        <v>2751.13</v>
      </c>
      <c r="G52" s="7">
        <f>E52</f>
        <v>2751.13</v>
      </c>
    </row>
    <row r="53" spans="1:7" ht="20.100000000000001" customHeight="1" x14ac:dyDescent="0.2">
      <c r="A53" s="12" t="s">
        <v>29</v>
      </c>
      <c r="C53" s="20">
        <v>42460</v>
      </c>
      <c r="E53" s="4"/>
      <c r="G53" s="14">
        <f>G44-G52</f>
        <v>44301.51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2016-04-05T19:03:40Z</dcterms:modified>
</cp:coreProperties>
</file>