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1055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41" i="1"/>
  <c r="G41"/>
  <c r="G42"/>
  <c r="E30"/>
  <c r="G30"/>
  <c r="G49"/>
  <c r="G18"/>
  <c r="G19"/>
  <c r="G50"/>
  <c r="G31"/>
</calcChain>
</file>

<file path=xl/sharedStrings.xml><?xml version="1.0" encoding="utf-8"?>
<sst xmlns="http://schemas.openxmlformats.org/spreadsheetml/2006/main" count="44" uniqueCount="39">
  <si>
    <t xml:space="preserve">     VILLAGE OF CEMENT CITY</t>
  </si>
  <si>
    <t>CEMENT CITY, MICHIGAN 49233</t>
  </si>
  <si>
    <t>General Fund</t>
  </si>
  <si>
    <t>Receipts</t>
  </si>
  <si>
    <t>Fines</t>
  </si>
  <si>
    <t>Interest</t>
  </si>
  <si>
    <t>Total Receipts</t>
  </si>
  <si>
    <t>Disbursements</t>
  </si>
  <si>
    <t>Contract Services</t>
  </si>
  <si>
    <t>Building &amp; Grounds</t>
  </si>
  <si>
    <t>Payroll</t>
  </si>
  <si>
    <t>Total Disbursements</t>
  </si>
  <si>
    <t>Major Street Fund</t>
  </si>
  <si>
    <t>Act 51 Transfer</t>
  </si>
  <si>
    <t>Wages</t>
  </si>
  <si>
    <t>Equipment Rental</t>
  </si>
  <si>
    <t xml:space="preserve"> Equipment Rental</t>
  </si>
  <si>
    <t>Act 51</t>
  </si>
  <si>
    <t>Balance Major Street Fund August 31,2010</t>
  </si>
  <si>
    <t xml:space="preserve"> </t>
  </si>
  <si>
    <t>Balance Major Street Fund September 30,2010</t>
  </si>
  <si>
    <t xml:space="preserve">Office Expense </t>
  </si>
  <si>
    <t>Road Maintenance</t>
  </si>
  <si>
    <t>Balance General Fund</t>
  </si>
  <si>
    <t>Zoning Expense</t>
  </si>
  <si>
    <t>Balance General Funds</t>
  </si>
  <si>
    <t>Building Permits</t>
  </si>
  <si>
    <t>Zoning Permit</t>
  </si>
  <si>
    <t>DPW Wages</t>
  </si>
  <si>
    <t>Zoning Book</t>
  </si>
  <si>
    <t>Sales tax</t>
  </si>
  <si>
    <t>Audit journal</t>
  </si>
  <si>
    <t xml:space="preserve">Audit/journal </t>
  </si>
  <si>
    <t xml:space="preserve">Comcast </t>
  </si>
  <si>
    <t>April 30,2012</t>
  </si>
  <si>
    <t>OmniSource(spring cleanup metal)</t>
  </si>
  <si>
    <t>Reimbursement for building</t>
  </si>
  <si>
    <t>Building Inspector(pd thru 4/4/12)</t>
  </si>
  <si>
    <t>Memorial Day</t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</si>
</sst>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E50" sqref="E50"/>
    </sheetView>
  </sheetViews>
  <sheetFormatPr defaultColWidth="11.42578125" defaultRowHeight="12.75"/>
  <cols>
    <col min="1" max="1" width="8" style="1" customWidth="1"/>
    <col min="2" max="2" width="14.710937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customWidth="1"/>
    <col min="7" max="7" width="15" style="1" customWidth="1"/>
  </cols>
  <sheetData>
    <row r="1" spans="1:9">
      <c r="D1" s="2" t="s">
        <v>0</v>
      </c>
    </row>
    <row r="2" spans="1:9">
      <c r="D2" s="1" t="s">
        <v>1</v>
      </c>
    </row>
    <row r="3" spans="1:9">
      <c r="A3" s="13"/>
      <c r="D3" s="21">
        <v>41060</v>
      </c>
      <c r="E3" s="4"/>
    </row>
    <row r="4" spans="1:9" ht="39.950000000000003" customHeight="1">
      <c r="D4" s="11"/>
      <c r="E4" s="4"/>
    </row>
    <row r="5" spans="1:9">
      <c r="D5" s="7" t="s">
        <v>2</v>
      </c>
      <c r="E5" s="6"/>
    </row>
    <row r="6" spans="1:9" ht="27.95" customHeight="1"/>
    <row r="7" spans="1:9">
      <c r="A7" s="13" t="s">
        <v>23</v>
      </c>
      <c r="C7" s="22" t="s">
        <v>34</v>
      </c>
      <c r="G7" s="5">
        <v>44009.120000000003</v>
      </c>
      <c r="I7" s="1"/>
    </row>
    <row r="8" spans="1:9">
      <c r="A8" s="10"/>
    </row>
    <row r="9" spans="1:9" ht="15" customHeight="1">
      <c r="B9" s="1" t="s">
        <v>3</v>
      </c>
      <c r="C9" s="13"/>
      <c r="G9" s="5"/>
    </row>
    <row r="10" spans="1:9" ht="15" customHeight="1">
      <c r="B10" s="1"/>
      <c r="C10" s="19" t="s">
        <v>33</v>
      </c>
      <c r="D10" s="13"/>
      <c r="E10" s="17">
        <v>720.06</v>
      </c>
      <c r="G10" s="5"/>
    </row>
    <row r="11" spans="1:9">
      <c r="B11" s="1"/>
      <c r="C11" s="13" t="s">
        <v>30</v>
      </c>
      <c r="E11" s="18">
        <v>5809</v>
      </c>
    </row>
    <row r="12" spans="1:9">
      <c r="B12" s="1"/>
      <c r="C12" s="13" t="s">
        <v>27</v>
      </c>
      <c r="D12" s="13" t="s">
        <v>29</v>
      </c>
      <c r="E12" s="18">
        <v>0</v>
      </c>
    </row>
    <row r="13" spans="1:9">
      <c r="B13" s="1"/>
      <c r="C13" s="13" t="s">
        <v>26</v>
      </c>
      <c r="E13" s="18">
        <v>20</v>
      </c>
    </row>
    <row r="14" spans="1:9">
      <c r="B14" s="1"/>
      <c r="C14" s="19" t="s">
        <v>28</v>
      </c>
      <c r="E14" s="18">
        <v>1185.4100000000001</v>
      </c>
    </row>
    <row r="15" spans="1:9">
      <c r="B15" s="1"/>
      <c r="C15" s="19" t="s">
        <v>35</v>
      </c>
      <c r="E15" s="18">
        <v>180.5</v>
      </c>
    </row>
    <row r="16" spans="1:9">
      <c r="B16" s="1"/>
      <c r="C16" s="1" t="s">
        <v>4</v>
      </c>
      <c r="E16" s="14">
        <v>227.15</v>
      </c>
    </row>
    <row r="17" spans="1:9">
      <c r="B17" s="1"/>
      <c r="C17" s="13" t="s">
        <v>5</v>
      </c>
      <c r="E17" s="14">
        <v>54.75</v>
      </c>
    </row>
    <row r="18" spans="1:9" ht="20.100000000000001" customHeight="1">
      <c r="D18" s="1" t="s">
        <v>6</v>
      </c>
      <c r="E18" s="15">
        <v>8196.8700000000008</v>
      </c>
      <c r="G18" s="8">
        <f>(E18)</f>
        <v>8196.8700000000008</v>
      </c>
    </row>
    <row r="19" spans="1:9">
      <c r="E19" s="24"/>
      <c r="G19" s="5">
        <f>SUM(G7:G18)</f>
        <v>52205.990000000005</v>
      </c>
    </row>
    <row r="20" spans="1:9" ht="15" customHeight="1">
      <c r="B20" s="1" t="s">
        <v>7</v>
      </c>
      <c r="E20" s="5"/>
    </row>
    <row r="21" spans="1:9" ht="12" customHeight="1">
      <c r="B21" s="1"/>
      <c r="C21" s="1" t="s">
        <v>8</v>
      </c>
      <c r="E21" s="5">
        <v>3831.64</v>
      </c>
    </row>
    <row r="22" spans="1:9">
      <c r="C22" s="19" t="s">
        <v>21</v>
      </c>
      <c r="E22" s="14">
        <v>228.65</v>
      </c>
    </row>
    <row r="23" spans="1:9">
      <c r="C23" s="1" t="s">
        <v>9</v>
      </c>
      <c r="E23" s="3">
        <v>408.62</v>
      </c>
    </row>
    <row r="24" spans="1:9">
      <c r="A24" s="13"/>
      <c r="C24" s="13" t="s">
        <v>10</v>
      </c>
      <c r="E24" s="14">
        <v>3103.06</v>
      </c>
    </row>
    <row r="25" spans="1:9">
      <c r="A25" s="13"/>
      <c r="C25" s="13" t="s">
        <v>38</v>
      </c>
      <c r="D25" s="13"/>
      <c r="E25" s="14">
        <v>160</v>
      </c>
    </row>
    <row r="26" spans="1:9">
      <c r="A26" s="13"/>
      <c r="C26" s="19" t="s">
        <v>36</v>
      </c>
      <c r="D26" s="13"/>
      <c r="E26" s="14">
        <v>25</v>
      </c>
    </row>
    <row r="27" spans="1:9">
      <c r="A27" s="13"/>
      <c r="C27" s="13" t="s">
        <v>37</v>
      </c>
      <c r="D27" s="13"/>
      <c r="E27" s="14">
        <v>342.5</v>
      </c>
    </row>
    <row r="28" spans="1:9">
      <c r="C28" s="13" t="s">
        <v>15</v>
      </c>
      <c r="D28" s="13"/>
      <c r="E28" s="20">
        <v>2287.88</v>
      </c>
    </row>
    <row r="29" spans="1:9">
      <c r="C29" s="13" t="s">
        <v>24</v>
      </c>
      <c r="D29" s="13" t="s">
        <v>19</v>
      </c>
      <c r="E29" s="8">
        <v>89</v>
      </c>
    </row>
    <row r="30" spans="1:9" ht="20.100000000000001" customHeight="1">
      <c r="D30" s="1" t="s">
        <v>11</v>
      </c>
      <c r="E30" s="5">
        <f>SUM(E21:E29)</f>
        <v>10476.349999999999</v>
      </c>
      <c r="G30" s="8">
        <f>(E30)</f>
        <v>10476.349999999999</v>
      </c>
      <c r="I30" s="1"/>
    </row>
    <row r="31" spans="1:9" ht="20.100000000000001" customHeight="1">
      <c r="A31" s="13" t="s">
        <v>25</v>
      </c>
      <c r="C31" s="22">
        <v>41060</v>
      </c>
      <c r="G31" s="5">
        <f>SUM(G19-G30)</f>
        <v>41729.640000000007</v>
      </c>
      <c r="H31" s="1"/>
      <c r="I31" s="1"/>
    </row>
    <row r="32" spans="1:9" ht="15" customHeight="1">
      <c r="A32" s="12"/>
    </row>
    <row r="33" spans="1:7" ht="26.25" customHeight="1">
      <c r="D33" s="7" t="s">
        <v>12</v>
      </c>
    </row>
    <row r="34" spans="1:7" ht="22.5" customHeight="1"/>
    <row r="35" spans="1:7">
      <c r="A35" s="13" t="s">
        <v>18</v>
      </c>
      <c r="C35" s="23">
        <v>41029</v>
      </c>
      <c r="D35" s="13"/>
      <c r="G35" s="5">
        <v>52474.09</v>
      </c>
    </row>
    <row r="36" spans="1:7">
      <c r="A36" s="10"/>
    </row>
    <row r="37" spans="1:7" ht="15" customHeight="1">
      <c r="B37" s="1" t="s">
        <v>3</v>
      </c>
    </row>
    <row r="38" spans="1:7" ht="15" customHeight="1">
      <c r="B38" s="1"/>
      <c r="C38" s="13" t="s">
        <v>31</v>
      </c>
      <c r="E38" s="1">
        <v>0</v>
      </c>
    </row>
    <row r="39" spans="1:7">
      <c r="B39" s="1"/>
      <c r="C39" s="13" t="s">
        <v>17</v>
      </c>
      <c r="E39" s="5">
        <v>2725.68</v>
      </c>
    </row>
    <row r="40" spans="1:7">
      <c r="C40" s="1" t="s">
        <v>5</v>
      </c>
      <c r="E40" s="8">
        <v>8.83</v>
      </c>
    </row>
    <row r="41" spans="1:7" ht="20.100000000000001" customHeight="1">
      <c r="D41" s="1" t="s">
        <v>6</v>
      </c>
      <c r="E41" s="16">
        <f>SUM(E37:E40)</f>
        <v>2734.5099999999998</v>
      </c>
      <c r="G41" s="8">
        <f>E41</f>
        <v>2734.5099999999998</v>
      </c>
    </row>
    <row r="42" spans="1:7">
      <c r="E42" s="5"/>
      <c r="G42" s="5">
        <f>SUM(G35+G41)</f>
        <v>55208.6</v>
      </c>
    </row>
    <row r="43" spans="1:7" ht="15" customHeight="1">
      <c r="B43" s="1" t="s">
        <v>7</v>
      </c>
      <c r="E43" s="9"/>
    </row>
    <row r="44" spans="1:7">
      <c r="B44" s="1"/>
      <c r="C44" s="1" t="s">
        <v>13</v>
      </c>
      <c r="D44" s="19"/>
      <c r="E44" s="16">
        <v>0</v>
      </c>
    </row>
    <row r="45" spans="1:7">
      <c r="B45" s="1"/>
      <c r="C45" s="13" t="s">
        <v>16</v>
      </c>
      <c r="D45" s="13"/>
      <c r="E45" s="14">
        <v>2732.5</v>
      </c>
    </row>
    <row r="46" spans="1:7">
      <c r="B46" s="1"/>
      <c r="C46" s="19" t="s">
        <v>22</v>
      </c>
      <c r="D46" s="19"/>
      <c r="E46" s="14">
        <v>130.5</v>
      </c>
    </row>
    <row r="47" spans="1:7">
      <c r="B47" s="1"/>
      <c r="C47" s="19" t="s">
        <v>32</v>
      </c>
      <c r="E47" s="14">
        <v>0</v>
      </c>
    </row>
    <row r="48" spans="1:7">
      <c r="B48" s="1"/>
      <c r="C48" s="1" t="s">
        <v>14</v>
      </c>
      <c r="E48" s="8">
        <v>546.79</v>
      </c>
    </row>
    <row r="49" spans="1:7" ht="20.100000000000001" customHeight="1">
      <c r="D49" s="1" t="s">
        <v>11</v>
      </c>
      <c r="E49" s="18">
        <v>3409.79</v>
      </c>
      <c r="G49" s="8">
        <f>(E49)</f>
        <v>3409.79</v>
      </c>
    </row>
    <row r="50" spans="1:7" ht="20.100000000000001" customHeight="1">
      <c r="A50" s="13" t="s">
        <v>20</v>
      </c>
      <c r="C50" s="22">
        <v>41060</v>
      </c>
      <c r="E50" s="5"/>
      <c r="G50" s="15">
        <f>SUM(G42-G49)</f>
        <v>51798.81</v>
      </c>
    </row>
    <row r="51" spans="1:7" ht="18" customHeight="1">
      <c r="A51" s="10"/>
      <c r="C51" s="13"/>
    </row>
    <row r="52" spans="1:7" ht="30" customHeight="1"/>
    <row r="53" spans="1:7" ht="20.100000000000001" customHeight="1"/>
    <row r="58" spans="1:7" ht="20.100000000000001" customHeight="1"/>
    <row r="60" spans="1:7" ht="20.100000000000001" customHeight="1"/>
    <row r="63" spans="1:7" ht="20.100000000000001" customHeight="1"/>
    <row r="64" spans="1:7" ht="20.100000000000001" customHeight="1"/>
    <row r="65" ht="3" customHeight="1"/>
  </sheetData>
  <pageMargins left="1" right="0.5" top="0.3" bottom="0.37986111111111109" header="0.2" footer="0.37986111111111109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 Owner</cp:lastModifiedBy>
  <cp:lastPrinted>2012-06-01T15:02:12Z</cp:lastPrinted>
  <dcterms:created xsi:type="dcterms:W3CDTF">2010-08-02T20:30:52Z</dcterms:created>
  <dcterms:modified xsi:type="dcterms:W3CDTF">2012-06-21T21:58:17Z</dcterms:modified>
</cp:coreProperties>
</file>