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6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8" i="1" l="1"/>
  <c r="E45" i="1" l="1"/>
  <c r="F48" i="1" l="1"/>
  <c r="E34" i="1" l="1"/>
  <c r="F34" i="1" s="1"/>
  <c r="F35" i="1" l="1"/>
  <c r="E19" i="1" l="1"/>
  <c r="F19" i="1" s="1"/>
  <c r="E11" i="1"/>
  <c r="F11" i="1" s="1"/>
  <c r="F12" i="1" s="1"/>
  <c r="F45" i="1"/>
  <c r="F46" i="1" s="1"/>
  <c r="F50" i="1" s="1"/>
  <c r="F20" i="1" l="1"/>
</calcChain>
</file>

<file path=xl/sharedStrings.xml><?xml version="1.0" encoding="utf-8"?>
<sst xmlns="http://schemas.openxmlformats.org/spreadsheetml/2006/main" count="53" uniqueCount="37">
  <si>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</si>
  <si>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</si>
  <si>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</si>
  <si>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</si>
  <si>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</si>
  <si>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</si>
  <si>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</si>
  <si>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</si>
  <si>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</si>
  <si>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</si>
  <si>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</si>
  <si>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</si>
  <si>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</si>
  <si>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</si>
  <si>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</si>
  <si>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</si>
  <si>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</si>
  <si>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</si>
  <si>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</si>
  <si>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</si>
  <si>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</si>
  <si>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</si>
  <si>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</si>
  <si>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</si>
  <si>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</si>
  <si>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</si>
  <si>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</si>
  <si>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</si>
  <si>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</si>
  <si>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Street Admin.</t>
  </si>
  <si>
    <t>Total Disbursements/Overpayments</t>
  </si>
  <si>
    <t>Audit/transfer of funds</t>
  </si>
  <si>
    <t>Office Expense</t>
  </si>
  <si>
    <t xml:space="preserve">Transfer 1 st qtr </t>
  </si>
  <si>
    <t>November 30,2016</t>
  </si>
  <si>
    <t xml:space="preserve">October 31,2016 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</si>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</sst>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19" workbookViewId="0">
      <selection activeCell="E43" sqref="E43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6">
        <v>42704</v>
      </c>
      <c r="E3" s="25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5">
        <v>42674</v>
      </c>
      <c r="E6" s="26" t="s">
        <v>19</v>
      </c>
      <c r="F6" s="5">
        <v>23290.54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20">
        <v>932.49</v>
      </c>
    </row>
    <row r="9" spans="1:6" x14ac:dyDescent="0.2">
      <c r="B9" s="1"/>
      <c r="C9" s="10" t="s">
        <v>33</v>
      </c>
      <c r="E9" s="22">
        <v>0</v>
      </c>
    </row>
    <row r="10" spans="1:6" x14ac:dyDescent="0.2">
      <c r="C10" s="1" t="s">
        <v>4</v>
      </c>
      <c r="E10" s="8" t="s">
        <v>19</v>
      </c>
    </row>
    <row r="11" spans="1:6" ht="20.100000000000001" customHeight="1" x14ac:dyDescent="0.2">
      <c r="D11" s="1" t="s">
        <v>5</v>
      </c>
      <c r="E11" s="5">
        <f>SUM(E8:E10)</f>
        <v>932.49</v>
      </c>
      <c r="F11" s="8">
        <f>(E11)</f>
        <v>932.49</v>
      </c>
    </row>
    <row r="12" spans="1:6" x14ac:dyDescent="0.2">
      <c r="F12" s="5">
        <f>SUM(F6+F11)</f>
        <v>24223.030000000002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29</v>
      </c>
      <c r="E14" s="12">
        <v>0</v>
      </c>
    </row>
    <row r="15" spans="1:6" x14ac:dyDescent="0.2">
      <c r="B15" s="1"/>
      <c r="C15" s="1" t="s">
        <v>7</v>
      </c>
      <c r="E15" s="20">
        <v>0</v>
      </c>
    </row>
    <row r="16" spans="1:6" x14ac:dyDescent="0.2">
      <c r="B16" s="1"/>
      <c r="C16" s="10" t="s">
        <v>25</v>
      </c>
      <c r="D16" s="10"/>
      <c r="E16" s="11">
        <v>1130.92</v>
      </c>
    </row>
    <row r="17" spans="1:6" x14ac:dyDescent="0.2">
      <c r="B17" s="1"/>
      <c r="C17" s="10" t="s">
        <v>36</v>
      </c>
      <c r="E17" s="11">
        <v>550</v>
      </c>
    </row>
    <row r="18" spans="1:6" x14ac:dyDescent="0.2">
      <c r="B18" s="1"/>
      <c r="C18" s="1" t="s">
        <v>8</v>
      </c>
      <c r="E18" s="8">
        <v>271.66000000000003</v>
      </c>
    </row>
    <row r="19" spans="1:6" ht="20.100000000000001" customHeight="1" x14ac:dyDescent="0.2">
      <c r="D19" s="1" t="s">
        <v>9</v>
      </c>
      <c r="E19" s="5">
        <f>SUM(E14:E18)</f>
        <v>1952.5800000000002</v>
      </c>
      <c r="F19" s="8">
        <f>(E19)</f>
        <v>1952.5800000000002</v>
      </c>
    </row>
    <row r="20" spans="1:6" ht="24.95" customHeight="1" x14ac:dyDescent="0.2">
      <c r="A20" s="10" t="s">
        <v>23</v>
      </c>
      <c r="C20" s="16" t="s">
        <v>34</v>
      </c>
      <c r="D20" s="10"/>
      <c r="F20" s="5">
        <f>SUM(F12-F19)</f>
        <v>22270.45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5" t="s">
        <v>35</v>
      </c>
      <c r="F23" s="5">
        <v>5876.5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2357.9499999999998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0</v>
      </c>
      <c r="F27" s="8">
        <v>2357.9499999999998</v>
      </c>
    </row>
    <row r="28" spans="1:6" x14ac:dyDescent="0.2">
      <c r="E28" s="5"/>
      <c r="F28" s="5">
        <f>SUM(F23:F27)</f>
        <v>8234.4500000000007</v>
      </c>
    </row>
    <row r="29" spans="1:6" ht="15" customHeight="1" x14ac:dyDescent="0.2">
      <c r="B29" s="1" t="s">
        <v>6</v>
      </c>
      <c r="C29" s="1"/>
    </row>
    <row r="30" spans="1:6" x14ac:dyDescent="0.2">
      <c r="B30" s="1"/>
      <c r="C30" s="10" t="s">
        <v>31</v>
      </c>
      <c r="E30" s="20">
        <v>1000</v>
      </c>
    </row>
    <row r="31" spans="1:6" x14ac:dyDescent="0.2">
      <c r="B31" s="1"/>
      <c r="C31" s="1" t="s">
        <v>8</v>
      </c>
      <c r="E31" s="23">
        <v>341.76</v>
      </c>
    </row>
    <row r="32" spans="1:6" x14ac:dyDescent="0.2">
      <c r="B32" s="1"/>
      <c r="C32" s="10" t="s">
        <v>12</v>
      </c>
      <c r="E32" s="14">
        <v>49.9</v>
      </c>
    </row>
    <row r="33" spans="1:8" x14ac:dyDescent="0.2">
      <c r="B33" s="1"/>
      <c r="C33" s="10" t="s">
        <v>20</v>
      </c>
      <c r="D33" s="10" t="s">
        <v>28</v>
      </c>
      <c r="E33" s="8">
        <v>63.24</v>
      </c>
    </row>
    <row r="34" spans="1:8" x14ac:dyDescent="0.2">
      <c r="D34" s="1" t="s">
        <v>9</v>
      </c>
      <c r="E34" s="11">
        <f>SUM(E30:E33)</f>
        <v>1454.9</v>
      </c>
      <c r="F34" s="8">
        <f>E34</f>
        <v>1454.9</v>
      </c>
    </row>
    <row r="35" spans="1:8" ht="20.100000000000001" customHeight="1" x14ac:dyDescent="0.2">
      <c r="A35" s="17" t="s">
        <v>27</v>
      </c>
      <c r="D35" s="18">
        <v>42704</v>
      </c>
      <c r="E35" s="5"/>
      <c r="F35" s="5">
        <f>F28-F34</f>
        <v>6779.5500000000011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9"/>
      <c r="D38" s="15">
        <v>42674</v>
      </c>
      <c r="F38" s="11" t="s">
        <v>19</v>
      </c>
    </row>
    <row r="39" spans="1:8" ht="15" customHeight="1" x14ac:dyDescent="0.2">
      <c r="B39" s="1" t="s">
        <v>3</v>
      </c>
      <c r="F39" s="13">
        <v>57328.639999999999</v>
      </c>
    </row>
    <row r="40" spans="1:8" x14ac:dyDescent="0.2">
      <c r="B40" s="1"/>
      <c r="C40" s="1" t="s">
        <v>15</v>
      </c>
      <c r="E40" s="21">
        <v>97.08</v>
      </c>
    </row>
    <row r="41" spans="1:8" x14ac:dyDescent="0.2">
      <c r="B41" s="1"/>
      <c r="C41" s="1" t="s">
        <v>16</v>
      </c>
      <c r="E41" s="24">
        <v>2.91</v>
      </c>
    </row>
    <row r="42" spans="1:8" x14ac:dyDescent="0.2">
      <c r="B42" s="1"/>
      <c r="C42" s="1" t="s">
        <v>17</v>
      </c>
      <c r="E42" s="24">
        <v>17.559999999999999</v>
      </c>
    </row>
    <row r="43" spans="1:8" x14ac:dyDescent="0.2">
      <c r="B43" s="1"/>
      <c r="C43" s="1" t="s">
        <v>18</v>
      </c>
      <c r="E43" s="23">
        <v>0</v>
      </c>
    </row>
    <row r="44" spans="1:8" x14ac:dyDescent="0.2">
      <c r="B44" s="1"/>
      <c r="C44" s="1" t="s">
        <v>4</v>
      </c>
      <c r="E44" s="8" t="s">
        <v>19</v>
      </c>
      <c r="F44" s="5"/>
    </row>
    <row r="45" spans="1:8" x14ac:dyDescent="0.2">
      <c r="D45" s="1" t="s">
        <v>5</v>
      </c>
      <c r="E45" s="20">
        <f>SUM(E40:E44)</f>
        <v>117.55</v>
      </c>
      <c r="F45" s="8">
        <f>(E45)</f>
        <v>117.55</v>
      </c>
    </row>
    <row r="46" spans="1:8" x14ac:dyDescent="0.2">
      <c r="E46" s="5"/>
      <c r="F46" s="5">
        <f>SUM(F39:F45)</f>
        <v>57446.19</v>
      </c>
    </row>
    <row r="47" spans="1:8" ht="15" customHeight="1" x14ac:dyDescent="0.2">
      <c r="B47" s="1" t="s">
        <v>6</v>
      </c>
      <c r="C47" s="26" t="s">
        <v>32</v>
      </c>
      <c r="E47" s="1">
        <v>0</v>
      </c>
    </row>
    <row r="48" spans="1:8" x14ac:dyDescent="0.2">
      <c r="D48" s="10" t="s">
        <v>30</v>
      </c>
      <c r="E48" s="5">
        <v>0</v>
      </c>
      <c r="F48" s="8">
        <f>E48</f>
        <v>0</v>
      </c>
    </row>
    <row r="50" spans="1:6" ht="20.100000000000001" customHeight="1" x14ac:dyDescent="0.2">
      <c r="A50" s="10" t="s">
        <v>26</v>
      </c>
      <c r="C50" s="19">
        <v>42704</v>
      </c>
      <c r="F50" s="5">
        <f>F46-F48</f>
        <v>57446.19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2016-08-16T19:03:52Z</cp:lastPrinted>
  <dcterms:created xsi:type="dcterms:W3CDTF">2010-07-02T16:11:37Z</dcterms:created>
  <dcterms:modified xsi:type="dcterms:W3CDTF">2016-11-22T14:35:38Z</dcterms:modified>
</cp:coreProperties>
</file>