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F48" i="1" l="1"/>
  <c r="E34" i="1" l="1"/>
  <c r="F34" i="1" s="1"/>
  <c r="F35" i="1" l="1"/>
  <c r="E19" i="1" l="1"/>
  <c r="F19" i="1" s="1"/>
  <c r="F11" i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<sst xmlns="http://schemas.openxmlformats.org/spreadsheetml/2006/main" count="50" uniqueCount="35">
  <si>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</si>
  <si>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</si>
  <si>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</si>
  <si>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</si>
  <si>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</si>
  <si>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</si>
  <si>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</si>
  <si>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</si>
  <si>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</si>
  <si>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</si>
  <si>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</si>
  <si>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</si>
  <si>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</si>
  <si>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</si>
  <si>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</si>
  <si>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</si>
  <si>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</si>
  <si>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</si>
  <si>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</si>
  <si>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</si>
  <si>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</si>
  <si>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</si>
  <si>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</si>
  <si>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</si>
  <si>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</si>
  <si>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</si>
  <si>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</si>
  <si>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</si>
  <si>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</si>
  <si>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</si>
  <si>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</si>
  <si>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</si>
  <si>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Street Admin</t>
  </si>
  <si>
    <t>Transfer 1st qtr</t>
  </si>
  <si>
    <t>September 30,2017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</si>
</sst>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E46" sqref="E46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 t="s">
        <v>34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42978</v>
      </c>
      <c r="E6" s="23" t="s">
        <v>19</v>
      </c>
      <c r="F6" s="5">
        <v>34568.49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1266.8599999999999</v>
      </c>
    </row>
    <row r="9" spans="1:6" x14ac:dyDescent="0.2">
      <c r="B9" s="1"/>
      <c r="C9" s="10" t="s">
        <v>33</v>
      </c>
      <c r="E9" s="20">
        <v>3411.17</v>
      </c>
    </row>
    <row r="10" spans="1:6" x14ac:dyDescent="0.2">
      <c r="C10" s="1" t="s">
        <v>4</v>
      </c>
      <c r="E10" s="8">
        <v>7.65</v>
      </c>
    </row>
    <row r="11" spans="1:6" ht="20.100000000000001" customHeight="1" x14ac:dyDescent="0.2">
      <c r="D11" s="1" t="s">
        <v>5</v>
      </c>
      <c r="E11" s="5">
        <f>SUM(E8:E10)</f>
        <v>4685.6799999999994</v>
      </c>
      <c r="F11" s="8">
        <f>(E11)</f>
        <v>4685.6799999999994</v>
      </c>
    </row>
    <row r="12" spans="1:6" x14ac:dyDescent="0.2">
      <c r="F12" s="5">
        <f>SUM(F6+F11)</f>
        <v>39254.17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32</v>
      </c>
      <c r="E14" s="12">
        <v>0</v>
      </c>
    </row>
    <row r="15" spans="1:6" x14ac:dyDescent="0.2">
      <c r="B15" s="1"/>
      <c r="C15" s="1" t="s">
        <v>7</v>
      </c>
      <c r="E15" s="19">
        <v>0</v>
      </c>
    </row>
    <row r="16" spans="1:6" x14ac:dyDescent="0.2">
      <c r="B16" s="1"/>
      <c r="C16" s="10" t="s">
        <v>25</v>
      </c>
      <c r="D16" s="10"/>
      <c r="E16" s="11">
        <v>480.1</v>
      </c>
    </row>
    <row r="17" spans="1:6" x14ac:dyDescent="0.2">
      <c r="B17" s="1"/>
      <c r="C17" s="10" t="s">
        <v>31</v>
      </c>
      <c r="E17" s="11">
        <v>273.35000000000002</v>
      </c>
    </row>
    <row r="18" spans="1:6" x14ac:dyDescent="0.2">
      <c r="B18" s="1"/>
      <c r="C18" s="1" t="s">
        <v>8</v>
      </c>
      <c r="E18" s="8">
        <v>0</v>
      </c>
    </row>
    <row r="19" spans="1:6" ht="20.100000000000001" customHeight="1" x14ac:dyDescent="0.2">
      <c r="D19" s="1" t="s">
        <v>9</v>
      </c>
      <c r="E19" s="5">
        <f>SUM(E14:E18)</f>
        <v>753.45</v>
      </c>
      <c r="F19" s="8">
        <f>(E19)</f>
        <v>753.45</v>
      </c>
    </row>
    <row r="20" spans="1:6" ht="24.95" customHeight="1" x14ac:dyDescent="0.2">
      <c r="A20" s="10" t="s">
        <v>23</v>
      </c>
      <c r="C20" s="15">
        <v>43008</v>
      </c>
      <c r="D20" s="10"/>
      <c r="F20" s="5">
        <f>SUM(F12-F19)</f>
        <v>38500.720000000001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42978</v>
      </c>
      <c r="F23" s="5">
        <v>12605.75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1614.54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1614.54</v>
      </c>
      <c r="F27" s="8">
        <v>1614.54</v>
      </c>
    </row>
    <row r="28" spans="1:6" x14ac:dyDescent="0.2">
      <c r="E28" s="5"/>
      <c r="F28" s="5">
        <v>14220.29</v>
      </c>
    </row>
    <row r="29" spans="1:6" ht="15" customHeight="1" x14ac:dyDescent="0.2">
      <c r="B29" s="1" t="s">
        <v>6</v>
      </c>
      <c r="C29" s="1"/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312.39</v>
      </c>
    </row>
    <row r="32" spans="1:6" x14ac:dyDescent="0.2">
      <c r="B32" s="1"/>
      <c r="C32" s="10" t="s">
        <v>12</v>
      </c>
      <c r="E32" s="13">
        <v>326.98</v>
      </c>
    </row>
    <row r="33" spans="1:8" x14ac:dyDescent="0.2">
      <c r="B33" s="1"/>
      <c r="C33" s="10" t="s">
        <v>20</v>
      </c>
      <c r="D33" s="10" t="s">
        <v>28</v>
      </c>
      <c r="E33" s="8">
        <v>61.18</v>
      </c>
    </row>
    <row r="34" spans="1:8" x14ac:dyDescent="0.2">
      <c r="D34" s="1" t="s">
        <v>9</v>
      </c>
      <c r="E34" s="11">
        <f>SUM(E30:E33)</f>
        <v>700.55</v>
      </c>
      <c r="F34" s="8">
        <f>E34</f>
        <v>700.55</v>
      </c>
    </row>
    <row r="35" spans="1:8" ht="20.100000000000001" customHeight="1" x14ac:dyDescent="0.2">
      <c r="A35" s="16" t="s">
        <v>27</v>
      </c>
      <c r="D35" s="17">
        <v>43008</v>
      </c>
      <c r="E35" s="5"/>
      <c r="F35" s="5">
        <f>F28-F34</f>
        <v>13519.740000000002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42978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15735.13</v>
      </c>
    </row>
    <row r="40" spans="1:8" x14ac:dyDescent="0.2">
      <c r="B40" s="1"/>
      <c r="C40" s="1" t="s">
        <v>15</v>
      </c>
      <c r="E40" s="21">
        <v>38606.22</v>
      </c>
      <c r="F40" s="24"/>
    </row>
    <row r="41" spans="1:8" x14ac:dyDescent="0.2">
      <c r="B41" s="1"/>
      <c r="C41" s="1" t="s">
        <v>16</v>
      </c>
      <c r="E41" s="21">
        <v>9.16</v>
      </c>
      <c r="F41" s="24"/>
    </row>
    <row r="42" spans="1:8" x14ac:dyDescent="0.2">
      <c r="B42" s="1"/>
      <c r="C42" s="1" t="s">
        <v>17</v>
      </c>
      <c r="E42" s="21">
        <v>3.05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6.35</v>
      </c>
      <c r="F44" s="24"/>
    </row>
    <row r="45" spans="1:8" x14ac:dyDescent="0.2">
      <c r="D45" s="1" t="s">
        <v>5</v>
      </c>
      <c r="E45" s="21">
        <v>38624.78</v>
      </c>
      <c r="F45" s="8">
        <f>(E45)</f>
        <v>38624.78</v>
      </c>
    </row>
    <row r="46" spans="1:8" x14ac:dyDescent="0.2">
      <c r="E46" s="24"/>
      <c r="F46" s="24">
        <f>SUM(F39:F45)</f>
        <v>54359.909999999996</v>
      </c>
    </row>
    <row r="47" spans="1:8" ht="15" customHeight="1" x14ac:dyDescent="0.2">
      <c r="B47" s="1" t="s">
        <v>6</v>
      </c>
      <c r="C47" s="23" t="s">
        <v>30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8">
        <v>43008</v>
      </c>
      <c r="F50" s="5">
        <f>F46-F48</f>
        <v>54359.909999999996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2017-10-02T14:36:58Z</cp:lastPrinted>
  <dcterms:created xsi:type="dcterms:W3CDTF">2010-07-02T16:11:37Z</dcterms:created>
  <dcterms:modified xsi:type="dcterms:W3CDTF">2017-10-02T14:37:16Z</dcterms:modified>
</cp:coreProperties>
</file>